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oncalves\Desktop\"/>
    </mc:Choice>
  </mc:AlternateContent>
  <workbookProtection workbookPassword="CA3F" lockStructure="1" lockWindows="1"/>
  <bookViews>
    <workbookView xWindow="360" yWindow="45" windowWidth="19440" windowHeight="9975"/>
  </bookViews>
  <sheets>
    <sheet name="Plan1" sheetId="1" r:id="rId1"/>
    <sheet name="Plan2" sheetId="2" r:id="rId2"/>
    <sheet name="Plan3" sheetId="3" r:id="rId3"/>
  </sheets>
  <definedNames>
    <definedName name="_GoBack" localSheetId="0">Plan1!$E$518</definedName>
    <definedName name="_xlnm.Print_Area" localSheetId="0">Plan1!$A$211:$E$255</definedName>
  </definedNames>
  <calcPr calcId="162913"/>
</workbook>
</file>

<file path=xl/calcChain.xml><?xml version="1.0" encoding="utf-8"?>
<calcChain xmlns="http://schemas.openxmlformats.org/spreadsheetml/2006/main">
  <c r="H980" i="1" l="1"/>
  <c r="C1401" i="1" l="1"/>
  <c r="B1401" i="1"/>
  <c r="C557" i="1" l="1"/>
  <c r="B557" i="1"/>
  <c r="C556" i="1"/>
  <c r="B556" i="1"/>
  <c r="B469" i="1" l="1"/>
  <c r="B468" i="1"/>
  <c r="H452" i="1"/>
  <c r="G452" i="1"/>
  <c r="F452" i="1"/>
  <c r="E452" i="1"/>
  <c r="D452" i="1"/>
  <c r="C452" i="1"/>
  <c r="B452" i="1"/>
  <c r="H451" i="1"/>
  <c r="G451" i="1"/>
  <c r="F451" i="1"/>
  <c r="E451" i="1"/>
  <c r="D451" i="1"/>
  <c r="C451" i="1"/>
  <c r="B451" i="1"/>
  <c r="H435" i="1"/>
  <c r="G435" i="1"/>
  <c r="F435" i="1"/>
  <c r="E435" i="1"/>
  <c r="D435" i="1"/>
  <c r="C435" i="1"/>
  <c r="B435" i="1"/>
  <c r="H434" i="1"/>
  <c r="G434" i="1"/>
  <c r="F434" i="1"/>
  <c r="E434" i="1"/>
  <c r="D434" i="1"/>
  <c r="C434" i="1"/>
  <c r="B434" i="1"/>
  <c r="H418" i="1"/>
  <c r="G418" i="1"/>
  <c r="F418" i="1"/>
  <c r="E418" i="1"/>
  <c r="D418" i="1"/>
  <c r="C418" i="1"/>
  <c r="B418" i="1"/>
  <c r="H417" i="1"/>
  <c r="G417" i="1"/>
  <c r="F417" i="1"/>
  <c r="E417" i="1"/>
  <c r="D417" i="1"/>
  <c r="C417" i="1"/>
  <c r="B417" i="1"/>
  <c r="H401" i="1"/>
  <c r="G401" i="1"/>
  <c r="F401" i="1"/>
  <c r="E401" i="1"/>
  <c r="D401" i="1"/>
  <c r="C401" i="1"/>
  <c r="B401" i="1"/>
  <c r="H400" i="1"/>
  <c r="G400" i="1"/>
  <c r="F400" i="1"/>
  <c r="E400" i="1"/>
  <c r="D400" i="1"/>
  <c r="C400" i="1"/>
  <c r="B400" i="1"/>
  <c r="C383" i="1"/>
  <c r="D383" i="1"/>
  <c r="E383" i="1"/>
  <c r="F383" i="1"/>
  <c r="G383" i="1"/>
  <c r="H383" i="1"/>
  <c r="C384" i="1"/>
  <c r="D384" i="1"/>
  <c r="E384" i="1"/>
  <c r="F384" i="1"/>
  <c r="G384" i="1"/>
  <c r="H384" i="1"/>
  <c r="B384" i="1"/>
  <c r="B383" i="1"/>
  <c r="F367" i="1"/>
  <c r="G367" i="1"/>
  <c r="H367" i="1"/>
  <c r="H366" i="1"/>
  <c r="F366" i="1"/>
  <c r="G366" i="1"/>
  <c r="B367" i="1"/>
  <c r="C367" i="1"/>
  <c r="D367" i="1"/>
  <c r="B366" i="1"/>
  <c r="C366" i="1"/>
  <c r="D366" i="1"/>
  <c r="E367" i="1"/>
  <c r="E366" i="1"/>
  <c r="C206" i="1"/>
  <c r="C205" i="1"/>
  <c r="B205" i="1"/>
  <c r="B206" i="1"/>
  <c r="J29" i="1" l="1"/>
  <c r="I29" i="1"/>
  <c r="B28" i="1" l="1"/>
  <c r="B29" i="1" s="1"/>
  <c r="F28" i="1" l="1"/>
  <c r="F29" i="1" s="1"/>
  <c r="E28" i="1"/>
  <c r="E29" i="1" s="1"/>
  <c r="D28" i="1"/>
  <c r="D29" i="1" s="1"/>
  <c r="C28" i="1"/>
  <c r="C29" i="1" s="1"/>
</calcChain>
</file>

<file path=xl/sharedStrings.xml><?xml version="1.0" encoding="utf-8"?>
<sst xmlns="http://schemas.openxmlformats.org/spreadsheetml/2006/main" count="4066" uniqueCount="1184">
  <si>
    <t>Nesse item a prestadora deve preencher com os volumes, conforme tabela referente ao subsistema.</t>
  </si>
  <si>
    <t>Mês</t>
  </si>
  <si>
    <t>Captado</t>
  </si>
  <si>
    <t>(soma de todas as captações – superficial e subterrânea)</t>
  </si>
  <si>
    <t>(m³)</t>
  </si>
  <si>
    <t>Produzido</t>
  </si>
  <si>
    <t>Uso próprio</t>
  </si>
  <si>
    <t>Micro medido</t>
  </si>
  <si>
    <t>Faturado</t>
  </si>
  <si>
    <t>Perdas (mensal)</t>
  </si>
  <si>
    <t>l/ramal.dia*</t>
  </si>
  <si>
    <t>%*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</si>
  <si>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</si>
  <si>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</si>
  <si>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</si>
  <si>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</si>
  <si>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</si>
  <si>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</si>
  <si>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</si>
  <si>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</si>
  <si>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</si>
  <si>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</si>
  <si>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</si>
  <si>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</si>
  <si>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</si>
  <si>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>Média dos 12 meses</t>
  </si>
  <si>
    <t>Produção</t>
  </si>
  <si>
    <t>Reservação</t>
  </si>
  <si>
    <t>Para os itens marcado com “*” o prestador deverá incluir memória de cálculo</t>
  </si>
  <si>
    <t>Número macro medidor</t>
  </si>
  <si>
    <t>Unidade produtora (manancial, poço...)</t>
  </si>
  <si>
    <t>Data da ultima aferição</t>
  </si>
  <si>
    <t>Data da próxima aferição</t>
  </si>
  <si>
    <t>Variáveis</t>
  </si>
  <si>
    <t>(Unidades produtoras - exemplos: Poço, riacho, açude, dreno, mina e rio).</t>
  </si>
  <si>
    <t>Denominação</t>
  </si>
  <si>
    <t>Código SAFI</t>
  </si>
  <si>
    <t>Forma de Captação</t>
  </si>
  <si>
    <t>Vazão</t>
  </si>
  <si>
    <t>Classe do corpo</t>
  </si>
  <si>
    <t>Outorgas</t>
  </si>
  <si>
    <t>Órgão emissor</t>
  </si>
  <si>
    <t>Número da outorga</t>
  </si>
  <si>
    <t>Captação 3</t>
  </si>
  <si>
    <t>Captação 4</t>
  </si>
  <si>
    <t>m³</t>
  </si>
  <si>
    <t>Captação 5</t>
  </si>
  <si>
    <t>Captação 6</t>
  </si>
  <si>
    <t>Captação ...</t>
  </si>
  <si>
    <t>Profundidade</t>
  </si>
  <si>
    <t>Vazão Captada (m³/h)</t>
  </si>
  <si>
    <t>Horas de funcionamento – média diária</t>
  </si>
  <si>
    <t>Limpeza do poço</t>
  </si>
  <si>
    <t>Vazão outorgada</t>
  </si>
  <si>
    <t>È necessário serviço de limpeza? (sim/não)</t>
  </si>
  <si>
    <t>Com qual freqüência é realizada?</t>
  </si>
  <si>
    <t>Data da última limpeza</t>
  </si>
  <si>
    <t>Caracterização</t>
  </si>
  <si>
    <t>Quantidade de CMB (un.)</t>
  </si>
  <si>
    <t>Tipo de CMB</t>
  </si>
  <si>
    <t>Hman (m.c.a.)</t>
  </si>
  <si>
    <t>Q (m³/h)</t>
  </si>
  <si>
    <t>Potência do motor (cv)</t>
  </si>
  <si>
    <t>Tipo de sistema de acionamento das bombas</t>
  </si>
  <si>
    <t>Possui sistema de proteção? Qual?</t>
  </si>
  <si>
    <t>Operação</t>
  </si>
  <si>
    <t>Reserva Instalada</t>
  </si>
  <si>
    <t>Reserva em bancada</t>
  </si>
  <si>
    <t>Extensão</t>
  </si>
  <si>
    <t>Diâmetro (mm)</t>
  </si>
  <si>
    <t>Material</t>
  </si>
  <si>
    <t>Possui sistema de proteção de transiente?</t>
  </si>
  <si>
    <t>Capacidade nominal (m³/h)</t>
  </si>
  <si>
    <t>Vazão tratada (m³/h)</t>
  </si>
  <si>
    <t>Quantidade de lodo gerado (m³/mês)</t>
  </si>
  <si>
    <t>Possui processo de desidratação do lodo?</t>
  </si>
  <si>
    <t>Qual o destino final do lodo?</t>
  </si>
  <si>
    <t>Número da licença de operação</t>
  </si>
  <si>
    <t>Data de Validade da licença de operação</t>
  </si>
  <si>
    <t>Tipo de medidor de vazão</t>
  </si>
  <si>
    <t>Produtos pré-aplicados</t>
  </si>
  <si>
    <t>Coagulante/ Floculador</t>
  </si>
  <si>
    <t>Decantador</t>
  </si>
  <si>
    <t>Filtração</t>
  </si>
  <si>
    <t>Desinfecção final – produto aplicado</t>
  </si>
  <si>
    <t>Fluoretação – produto aplicado</t>
  </si>
  <si>
    <t>Produtos auxiliares</t>
  </si>
  <si>
    <t>Produtos aplicados para coagular</t>
  </si>
  <si>
    <t>Tipo do floculador</t>
  </si>
  <si>
    <t>Tipo</t>
  </si>
  <si>
    <t>Quantidade</t>
  </si>
  <si>
    <t>Como são realizadas as limpezas?</t>
  </si>
  <si>
    <t>Qual freqüência?</t>
  </si>
  <si>
    <t>Tipo (ascendente/ descente ou pressão)</t>
  </si>
  <si>
    <t>Freqüência da limpeza</t>
  </si>
  <si>
    <t>Descrição</t>
  </si>
  <si>
    <t>Finalidade</t>
  </si>
  <si>
    <t>ETA</t>
  </si>
  <si>
    <t>Habitantes por domicílio utilizados para projeto</t>
  </si>
  <si>
    <t>Nesse item a prestadora deve preencher com os volumes, conforme tabela referente para todas as ETA.</t>
  </si>
  <si>
    <t>(Casa de química, tratamento...)</t>
  </si>
  <si>
    <t>De quais poços realiza o tratamento?</t>
  </si>
  <si>
    <t>Existe algum tratamento específico? (exemplo: filtro para remoção de ferro, cromo, manganês, dentre outros)</t>
  </si>
  <si>
    <t>Produto usado para desinfecção</t>
  </si>
  <si>
    <t>Produto usado para fluoretação</t>
  </si>
  <si>
    <t>Sistema de proteção de transiente</t>
  </si>
  <si>
    <t>Capacidade (m³)</t>
  </si>
  <si>
    <t>Cota do terreno</t>
  </si>
  <si>
    <t>Nível d´água</t>
  </si>
  <si>
    <t>Instalação antecessora</t>
  </si>
  <si>
    <t>Instalação sucessora</t>
  </si>
  <si>
    <t>Forma de controle de nível</t>
  </si>
  <si>
    <t>Caminhão Pipa</t>
  </si>
  <si>
    <t>Máximo</t>
  </si>
  <si>
    <t>Mínimo</t>
  </si>
  <si>
    <t>Possui ponto de abastecimento?</t>
  </si>
  <si>
    <t>Possui controle de volume?</t>
  </si>
  <si>
    <t>Enterrado</t>
  </si>
  <si>
    <t>Apoiado</t>
  </si>
  <si>
    <t>Elevado</t>
  </si>
  <si>
    <t>Freqüência de lavagem</t>
  </si>
  <si>
    <t>Data da última lavagem</t>
  </si>
  <si>
    <t>Possui sistema de proteção? Quais?</t>
  </si>
  <si>
    <t>Vazão (m³/h)</t>
  </si>
  <si>
    <t>Pressão de sucção (mca)</t>
  </si>
  <si>
    <t>Pressão de recalque (mca)</t>
  </si>
  <si>
    <t>Pressão estática no ponto crítico (mca)</t>
  </si>
  <si>
    <t>Pressão dinâmica no ponto crítico (mca)</t>
  </si>
  <si>
    <t>Reservatório que abastece o “booster”</t>
  </si>
  <si>
    <t>Pressão de entrada (mca)</t>
  </si>
  <si>
    <t>Pressão de saída (mca)</t>
  </si>
  <si>
    <t>Denominação do setor</t>
  </si>
  <si>
    <t>É delimitado por “booster”, VRP ou zona de pressão?</t>
  </si>
  <si>
    <t>Pressão máxima no ponto crítico (mca)</t>
  </si>
  <si>
    <t>Pressão mínima no ponto crítico (mca)</t>
  </si>
  <si>
    <t>Residencial</t>
  </si>
  <si>
    <t>Industrial</t>
  </si>
  <si>
    <t>Mista</t>
  </si>
  <si>
    <t>Comercial</t>
  </si>
  <si>
    <t>Publica</t>
  </si>
  <si>
    <t>Total</t>
  </si>
  <si>
    <t>Deve ser preenchida uma ficha para cada subsistema.</t>
  </si>
  <si>
    <t>Município:</t>
  </si>
  <si>
    <t xml:space="preserve">Código IBGE: </t>
  </si>
  <si>
    <t xml:space="preserve">Subsistema: </t>
  </si>
  <si>
    <t>Código do subsistema (SAFI):</t>
  </si>
  <si>
    <t>Entende-se subsistema todos os sistemas do município que não sejam integrados entre si. Exemplo: Sede e Distritos.</t>
  </si>
  <si>
    <t>Ano de saturação do sistema (incluir memória de cálculo)</t>
  </si>
  <si>
    <t>Nesse item a prestadora deve preencher com os volumes, conforme tabela, para todos os mananciais.</t>
  </si>
  <si>
    <t>Nesse item a prestadora deve preencher com os volumes, conforme tabela,para todos os mananciais.</t>
  </si>
  <si>
    <t>Tipo de sistema de acionamento das bombas (exemplo)</t>
  </si>
  <si>
    <r>
      <t>Q</t>
    </r>
    <r>
      <rPr>
        <vertAlign val="subscript"/>
        <sz val="10"/>
        <color theme="1"/>
        <rFont val="Arial Narrow"/>
        <family val="2"/>
      </rPr>
      <t>7,10</t>
    </r>
  </si>
  <si>
    <t>1. Sistema de abastecimento de água</t>
  </si>
  <si>
    <t>1.1.1. Aferição de equipamentos de macro medição</t>
  </si>
  <si>
    <t>1.2 Captação</t>
  </si>
  <si>
    <t>1.2.1 Manancial superficial</t>
  </si>
  <si>
    <t>1.2.2 Manancial subterrâneo</t>
  </si>
  <si>
    <t>1.3 Adução de água bruta</t>
  </si>
  <si>
    <t>1.3.1 Estação elevatória de água bruta - EEAB</t>
  </si>
  <si>
    <t>1.3.2 Adutoras e linhas de recalque de água bruta</t>
  </si>
  <si>
    <t>1.4 Estação de tratamento de água</t>
  </si>
  <si>
    <t>1.4.1 Estação de tratamento de água – Captação superficial</t>
  </si>
  <si>
    <t>1.4.2 Tipos e unidades constituintes</t>
  </si>
  <si>
    <t>1.4.3 Estação de tratamento de água – Captação subterrânea</t>
  </si>
  <si>
    <t>1.5 Adução de água tratada</t>
  </si>
  <si>
    <t>1.5.1 Estação elevatória de água tratada – EEAT</t>
  </si>
  <si>
    <t>1.5.2 Adutoras e linhas de recalque de água tratada</t>
  </si>
  <si>
    <t>1.6 Reservação</t>
  </si>
  <si>
    <t>1.7 Estação pressurizadora (Booster)</t>
  </si>
  <si>
    <t>1.8 Válvulas Redutoras de Pressão – VRP</t>
  </si>
  <si>
    <t>1.9 Setorização</t>
  </si>
  <si>
    <t>1.10 Rede de distribuição</t>
  </si>
  <si>
    <t>1.11 Ligações e economias</t>
  </si>
  <si>
    <t>Está sendo solicitado laudo de produtos químicos conforme ABNT 15.784? (Sim/não)</t>
  </si>
  <si>
    <t>Está sendo entregue o "Declas" para a Centro de Vigilância Sanitária (CVS)? (sim/não)</t>
  </si>
  <si>
    <t>Os operadores envolvidos estão treinados e capacitados para tarefa de tratamento de água, operação de ETA e operação de poço? (sim/não)</t>
  </si>
  <si>
    <t>Validade (data DD/MM/AAAA)</t>
  </si>
  <si>
    <t>1.1 Volume de água por subsistema (mensal – referente a 2018)</t>
  </si>
  <si>
    <t>Volume de água captado - (mensal – referente a 2018)</t>
  </si>
  <si>
    <t>Volume de água produzido - (mensal – referente a 2018)</t>
  </si>
  <si>
    <t>Quantidade de ligações atendidas (Dezembro/2018)</t>
  </si>
  <si>
    <t>Quantidade de economias atendidas (Dezembro/2018)</t>
  </si>
  <si>
    <t>Número de ligações ativas atendidas (Dezembro/2018)</t>
  </si>
  <si>
    <t>Número de economias ativas atendidas (Dezembro/2018)</t>
  </si>
  <si>
    <t>Número de ligações atendidas (Dezembro/2018)</t>
  </si>
  <si>
    <t>Número de economias atendidas (Dezembro/2018)</t>
  </si>
  <si>
    <t>Ligação (Dezembro/2018)</t>
  </si>
  <si>
    <t>Economia (Dezembro/2018)</t>
  </si>
  <si>
    <t>Quantidade de reclamações de falta de água no SAU/ SAC (anual - 2018)</t>
  </si>
  <si>
    <t>É realizado monitoramento da água bruta conforme a portaria 5 consolidada do Ministério da Saúde (sim ou não)</t>
  </si>
  <si>
    <r>
      <t xml:space="preserve">A qualidade na captação apresentou alterações que motivassem informar aos órgáos ambientais, de recursos hídricos e saúde pública, conforme </t>
    </r>
    <r>
      <rPr>
        <sz val="10"/>
        <color rgb="FFFF0000"/>
        <rFont val="Arial Narrow"/>
        <family val="2"/>
      </rPr>
      <t>Art. 13 do Anexo XX da Portaria 5 consolidada (sim ou não)</t>
    </r>
  </si>
  <si>
    <t>É realizado monitoramento da água bruta conforme a portaria consolidada 5, Anexo XX do MS? (sim ou não)</t>
  </si>
  <si>
    <t xml:space="preserve">A qualidade na captação apresentou alterações que motivassem informar aos órgáos ambientais, de recurosos hídricos e saúde pública, conforme Art.13, VIII, da portaria consolidada 5, Anexo XX do MS </t>
  </si>
  <si>
    <t>Horas de funcionamento diária (média de 2018)</t>
  </si>
  <si>
    <t>Para outros sistemas (subsistemas dentro do mesmo município ou outros municípios)</t>
  </si>
  <si>
    <t>Importado</t>
  </si>
  <si>
    <t>Exportado</t>
  </si>
  <si>
    <t>ETA - II - SJC</t>
  </si>
  <si>
    <t>RV0000000227</t>
  </si>
  <si>
    <t>N/A</t>
  </si>
  <si>
    <t xml:space="preserve">Memória de calculo do IPTd </t>
  </si>
  <si>
    <t>SJ001ME - Captação 900</t>
  </si>
  <si>
    <t>Captação Vale dos Pinheiros</t>
  </si>
  <si>
    <t>N/C</t>
  </si>
  <si>
    <t>SJ002ME - Captação 800</t>
  </si>
  <si>
    <t>ETA - II - SJC + poços</t>
  </si>
  <si>
    <t>SJ019ME - Pq - Ihas do Sul</t>
  </si>
  <si>
    <t>SJ020ME - Pq - Pavilhão</t>
  </si>
  <si>
    <t>SJ021ME - Jd Oriente</t>
  </si>
  <si>
    <t>P 173</t>
  </si>
  <si>
    <t>SJ024ME - Chac Reunidas</t>
  </si>
  <si>
    <t>SJ025ME - Vale do Sol</t>
  </si>
  <si>
    <t>SJ027ME - D. Pedro</t>
  </si>
  <si>
    <t>SJ028MT - Campo Alemaes</t>
  </si>
  <si>
    <t>SJ030ME - Cruzeiro Sul</t>
  </si>
  <si>
    <t>SJ031ME - Jd Colonial</t>
  </si>
  <si>
    <t>SJ032ME - Res União</t>
  </si>
  <si>
    <t>P 107</t>
  </si>
  <si>
    <t>SJ039MT - Booster Veneza</t>
  </si>
  <si>
    <t>P 96</t>
  </si>
  <si>
    <t>SJ067ME - Buquirinha</t>
  </si>
  <si>
    <t>P 127</t>
  </si>
  <si>
    <t>P 117 - P 151 - P 152</t>
  </si>
  <si>
    <t>SJ080MT - R 50 Che R 73</t>
  </si>
  <si>
    <t>SJ085ME - Santana</t>
  </si>
  <si>
    <t>SJ089ME - Detroit</t>
  </si>
  <si>
    <t>SJ109MT - Jd Sul</t>
  </si>
  <si>
    <t>SJ116MT - Esplanada</t>
  </si>
  <si>
    <t>Desativado</t>
  </si>
  <si>
    <t>RV0000001950</t>
  </si>
  <si>
    <t>Estação elevatoria</t>
  </si>
  <si>
    <t>Sim</t>
  </si>
  <si>
    <t>ETA - São Francisco Xavier</t>
  </si>
  <si>
    <t>RV0000000225</t>
  </si>
  <si>
    <t>Barramento</t>
  </si>
  <si>
    <t>ANA</t>
  </si>
  <si>
    <t>DAEE</t>
  </si>
  <si>
    <t>Portaria 3117/2013</t>
  </si>
  <si>
    <t>P.033 - Jd Motorama</t>
  </si>
  <si>
    <t>RV0000001891</t>
  </si>
  <si>
    <t>P.035 - Jd Satélite</t>
  </si>
  <si>
    <t>RV0000001919</t>
  </si>
  <si>
    <t>P.043 - Jd Satelite</t>
  </si>
  <si>
    <t>RV0000001917</t>
  </si>
  <si>
    <t>P.050 - Bosque</t>
  </si>
  <si>
    <t>RV0000001930</t>
  </si>
  <si>
    <t xml:space="preserve"> P.051 - Bosque</t>
  </si>
  <si>
    <t>RV0000001928</t>
  </si>
  <si>
    <t>P.086 - Vila Tatetuba</t>
  </si>
  <si>
    <t>RV0000001875</t>
  </si>
  <si>
    <t>P.087 - Vila Lucia</t>
  </si>
  <si>
    <t>RV0000001881</t>
  </si>
  <si>
    <t>P.094 - Bosque</t>
  </si>
  <si>
    <t>RV0000001927</t>
  </si>
  <si>
    <t>P.095 - Jd São Leopoldo</t>
  </si>
  <si>
    <t>RV0000001911</t>
  </si>
  <si>
    <t>P.096 - Jd Santa inês II</t>
  </si>
  <si>
    <t>RV0000001969</t>
  </si>
  <si>
    <t>P.099 - Jd das Industrias</t>
  </si>
  <si>
    <t>RV0000001937</t>
  </si>
  <si>
    <t>P.100 - Jd Satelite</t>
  </si>
  <si>
    <t>RV0000001924</t>
  </si>
  <si>
    <t>P.107 - Jd das Colinas</t>
  </si>
  <si>
    <t>RV0000001944</t>
  </si>
  <si>
    <t>P.108 - Bosque</t>
  </si>
  <si>
    <t>RV0000001921</t>
  </si>
  <si>
    <t>P.110 - Eta- II</t>
  </si>
  <si>
    <t>RV0000001954</t>
  </si>
  <si>
    <t>P.113 - Jd Morumbi</t>
  </si>
  <si>
    <t>RV0000001933</t>
  </si>
  <si>
    <t>P.114 - Pq Ninterlagos</t>
  </si>
  <si>
    <t>RV0000001914</t>
  </si>
  <si>
    <t>P.117 - Galo Branco</t>
  </si>
  <si>
    <t>RV0000007359</t>
  </si>
  <si>
    <t>P.120 - Jd das Industrias</t>
  </si>
  <si>
    <t>RV0000001936</t>
  </si>
  <si>
    <t>P.127 - Eugenio de Melo</t>
  </si>
  <si>
    <t>RV0000001957</t>
  </si>
  <si>
    <t>P.129 - Jd Morumbi</t>
  </si>
  <si>
    <t>RV0000007369</t>
  </si>
  <si>
    <t>P.130 - São Judas tadeu</t>
  </si>
  <si>
    <t>RV0000001912</t>
  </si>
  <si>
    <t>P.139 - Vista Verde I</t>
  </si>
  <si>
    <t>RV0000001887</t>
  </si>
  <si>
    <t>P.140 - Pq Novo Horizonte</t>
  </si>
  <si>
    <t>RV0000001900</t>
  </si>
  <si>
    <t>P.141 - Pq Novo Horizonte</t>
  </si>
  <si>
    <t>RV0000001904</t>
  </si>
  <si>
    <t>P.144 - Pq Novo Horizonte</t>
  </si>
  <si>
    <t>RV0000001902</t>
  </si>
  <si>
    <t>P.145 - Putim</t>
  </si>
  <si>
    <t>RV0000001908</t>
  </si>
  <si>
    <t>P.151 - Galo Branco</t>
  </si>
  <si>
    <t>RV0000001960</t>
  </si>
  <si>
    <t>P.152 - Galo Branco</t>
  </si>
  <si>
    <t>RV0000001962</t>
  </si>
  <si>
    <t>P.155 - Jatoba</t>
  </si>
  <si>
    <t>RV0000001895</t>
  </si>
  <si>
    <t>P.156 - Jd Santa Ines III</t>
  </si>
  <si>
    <t>RV0000001968</t>
  </si>
  <si>
    <t>P.160 - Jd Paraiso do Sol</t>
  </si>
  <si>
    <t>RV0000001898</t>
  </si>
  <si>
    <t>P.161 - Vista Verde II</t>
  </si>
  <si>
    <t>RV0000001889</t>
  </si>
  <si>
    <t>P.163 - Jd Americano</t>
  </si>
  <si>
    <t>RV0000001884</t>
  </si>
  <si>
    <t>P.168 - Jurutis</t>
  </si>
  <si>
    <t>RV0000007378</t>
  </si>
  <si>
    <t>P.170 - Jd Santa Ines III</t>
  </si>
  <si>
    <t>RV0000001967</t>
  </si>
  <si>
    <t>P.172 - Colinas do Parayba</t>
  </si>
  <si>
    <t>NC</t>
  </si>
  <si>
    <t>P.173 - Res Righi</t>
  </si>
  <si>
    <t>P.174 - Pousada do Vale</t>
  </si>
  <si>
    <t>RV0000020532</t>
  </si>
  <si>
    <t>P.175 - Jd Santa Ines I</t>
  </si>
  <si>
    <t>RV0000020620</t>
  </si>
  <si>
    <t>P.177 - Putim</t>
  </si>
  <si>
    <t>RV0000020533</t>
  </si>
  <si>
    <t xml:space="preserve">          P.178 - Tatetuba ( P106 )</t>
  </si>
  <si>
    <t>RV0000001880</t>
  </si>
  <si>
    <t>P.180 - Jd Motorama</t>
  </si>
  <si>
    <t>Portaria 2.420 de 04/11/11</t>
  </si>
  <si>
    <t>Portaria 3.117 de 06/12/13</t>
  </si>
  <si>
    <t>Portaria 2.564 de 09/11/10</t>
  </si>
  <si>
    <t>Requerimento de 26/11/14</t>
  </si>
  <si>
    <t xml:space="preserve">          P.178-Vila Tatetuba(106 )</t>
  </si>
  <si>
    <t>Não</t>
  </si>
  <si>
    <t>P.033 - RV0000001891</t>
  </si>
  <si>
    <t>P.035 - RV0000001919</t>
  </si>
  <si>
    <t>P.043 - RV0000001917</t>
  </si>
  <si>
    <t>P.050 - RV0000001930</t>
  </si>
  <si>
    <t xml:space="preserve"> P.051 - RV0000001928</t>
  </si>
  <si>
    <t xml:space="preserve"> P.086 - RV0000001875</t>
  </si>
  <si>
    <t xml:space="preserve"> P.087 - RV0000001881</t>
  </si>
  <si>
    <t xml:space="preserve"> P.094 - RV0000001927</t>
  </si>
  <si>
    <t xml:space="preserve"> P.095 - RV0000001911</t>
  </si>
  <si>
    <t>P.096 - RV0000001969</t>
  </si>
  <si>
    <t>P.099 - RV0000001937</t>
  </si>
  <si>
    <t>P.100 - RV0000001924</t>
  </si>
  <si>
    <t>P.107 - RV0000001944</t>
  </si>
  <si>
    <t>P.108 - RV0000001921</t>
  </si>
  <si>
    <t>P.110 - RV0000001954</t>
  </si>
  <si>
    <t>P.113 - RV0000001933</t>
  </si>
  <si>
    <t>P.114 - RV0000001914</t>
  </si>
  <si>
    <t>P.117 - RV0000007359</t>
  </si>
  <si>
    <t>P.120 - RV0000001936</t>
  </si>
  <si>
    <t>P.127 - RV0000001957</t>
  </si>
  <si>
    <t>P.129 - RV0000007369</t>
  </si>
  <si>
    <t>P.130 - RV0000001912</t>
  </si>
  <si>
    <t>P.139 - RV0000001887</t>
  </si>
  <si>
    <t>P.140 - RV0000001900</t>
  </si>
  <si>
    <t>P.141 - RV0000001904</t>
  </si>
  <si>
    <t>P.144 - RV0000001902</t>
  </si>
  <si>
    <t>P.145 - RV0000001908</t>
  </si>
  <si>
    <t>P.151 - RV0000001960</t>
  </si>
  <si>
    <t>P.152 - RV0000001962</t>
  </si>
  <si>
    <t>P.155 - RV0000001895</t>
  </si>
  <si>
    <t>P.156 - RV0000001968</t>
  </si>
  <si>
    <t>P.160 - RV0000001898</t>
  </si>
  <si>
    <t>P.161 - RV0000001889</t>
  </si>
  <si>
    <t>P.163 - RV0000001884</t>
  </si>
  <si>
    <t>P.168 - RV0000007378</t>
  </si>
  <si>
    <t>P.170 - RV0000001967</t>
  </si>
  <si>
    <t>P.172 - NC</t>
  </si>
  <si>
    <t>P.173 - NC</t>
  </si>
  <si>
    <t>P.174 - RV0000020532</t>
  </si>
  <si>
    <t>P.175 - RV0000020620</t>
  </si>
  <si>
    <t>P.177 - RV0000020533</t>
  </si>
  <si>
    <t>P.178 - RV0000001880</t>
  </si>
  <si>
    <t>P.180 - NC</t>
  </si>
  <si>
    <t>Bomba bi -partida horizontal Worthington</t>
  </si>
  <si>
    <t>Partida Compensada</t>
  </si>
  <si>
    <t>Disjuntor, fusíveis  e relé</t>
  </si>
  <si>
    <t>Adutora de Água Bruta DN375 mm ( Desativada )</t>
  </si>
  <si>
    <t>RV0000000325</t>
  </si>
  <si>
    <t>Ferro Fundido</t>
  </si>
  <si>
    <t>Adutora Desativada</t>
  </si>
  <si>
    <t>Adutora de Água Bruta DN600 mm</t>
  </si>
  <si>
    <t>RV0000000326</t>
  </si>
  <si>
    <t>Valvula Anti golpe, Tau</t>
  </si>
  <si>
    <t>RV0000000327</t>
  </si>
  <si>
    <t>Adutora de Água Bruta DN900 mm</t>
  </si>
  <si>
    <t>RV0000000328</t>
  </si>
  <si>
    <t>Aço</t>
  </si>
  <si>
    <t>Tau</t>
  </si>
  <si>
    <t>Adutora de Água Tratada DN800 mm</t>
  </si>
  <si>
    <t>RV0000000350</t>
  </si>
  <si>
    <t>RV0000000226</t>
  </si>
  <si>
    <t>Galeria aguas pluviais</t>
  </si>
  <si>
    <t>ETE São Francisco Xavier</t>
  </si>
  <si>
    <t>Eletromagnetico</t>
  </si>
  <si>
    <t>Cloro, sulfato de aluminio, polímero</t>
  </si>
  <si>
    <t>sulfato de aluminio</t>
  </si>
  <si>
    <t>Mecânico</t>
  </si>
  <si>
    <t>Decantador alta taxa</t>
  </si>
  <si>
    <t>Descarga, lavagem</t>
  </si>
  <si>
    <t xml:space="preserve"> Filtro rápido descendente</t>
  </si>
  <si>
    <t>25 horas</t>
  </si>
  <si>
    <t>Cloro</t>
  </si>
  <si>
    <t>Ácido fluossilícico</t>
  </si>
  <si>
    <t>Polímero aniônico</t>
  </si>
  <si>
    <t>Floculação</t>
  </si>
  <si>
    <t>Cloro, sulfato de aluminio, barrilha, fluor</t>
  </si>
  <si>
    <t>Hidráulico</t>
  </si>
  <si>
    <t>Fluxo ascendente</t>
  </si>
  <si>
    <t>Descarga</t>
  </si>
  <si>
    <t>Semestral</t>
  </si>
  <si>
    <t>Trimestral</t>
  </si>
  <si>
    <t>Filtro pressurizado</t>
  </si>
  <si>
    <t>Diário</t>
  </si>
  <si>
    <t>Hipoclorito de Cálcio</t>
  </si>
  <si>
    <t>NA</t>
  </si>
  <si>
    <t>Captação São Francisco Xavier - Manancial Rio das Couves</t>
  </si>
  <si>
    <t>ETA - II - SJC - RV0000000227</t>
  </si>
  <si>
    <t>ETA - São Francisco Xavier - RV0000000226</t>
  </si>
  <si>
    <t>RV0000001918</t>
  </si>
  <si>
    <t>P.035 - P.043 e P.100</t>
  </si>
  <si>
    <t>Hipoclorito de Sódio</t>
  </si>
  <si>
    <t>Acido Fluossilicico</t>
  </si>
  <si>
    <t>RV0000001891A</t>
  </si>
  <si>
    <t>P.033 - P.180</t>
  </si>
  <si>
    <t>RV0000001885</t>
  </si>
  <si>
    <t>RV0000007394</t>
  </si>
  <si>
    <t>P.127</t>
  </si>
  <si>
    <t>RV0000001889A</t>
  </si>
  <si>
    <t>P.161</t>
  </si>
  <si>
    <t>RV0000001930A</t>
  </si>
  <si>
    <t>P.050 - P.051 - P.094 e P.108</t>
  </si>
  <si>
    <t>RV0000000165</t>
  </si>
  <si>
    <t>P.163</t>
  </si>
  <si>
    <t>RV0000001909</t>
  </si>
  <si>
    <t>P.095 - P.130 - P.145 - P.155 - P.168 e P.177</t>
  </si>
  <si>
    <t>RV0000007380A</t>
  </si>
  <si>
    <t>P.096</t>
  </si>
  <si>
    <t>RV0000007352</t>
  </si>
  <si>
    <t>P.107</t>
  </si>
  <si>
    <t>RV0000001971A</t>
  </si>
  <si>
    <t>RV0000001900A</t>
  </si>
  <si>
    <t>RV0000001897</t>
  </si>
  <si>
    <t>P.160</t>
  </si>
  <si>
    <t>RV0000001914A</t>
  </si>
  <si>
    <t>RV0000001877</t>
  </si>
  <si>
    <t>P.086 - P.087 e P.178</t>
  </si>
  <si>
    <t>RV0000000173</t>
  </si>
  <si>
    <t>RV0000007373</t>
  </si>
  <si>
    <t>P.174</t>
  </si>
  <si>
    <t>RV0000007359A</t>
  </si>
  <si>
    <t>P.117 - P.151 e P.152</t>
  </si>
  <si>
    <t>RV0000001968A</t>
  </si>
  <si>
    <t>P.170</t>
  </si>
  <si>
    <t>RV0000007379A</t>
  </si>
  <si>
    <t>P.173</t>
  </si>
  <si>
    <t>RV0000000180</t>
  </si>
  <si>
    <t>P.172</t>
  </si>
  <si>
    <t>P.139</t>
  </si>
  <si>
    <t>P.156 e P.175</t>
  </si>
  <si>
    <t>P.140 - P.141 e P.144</t>
  </si>
  <si>
    <t>P.114</t>
  </si>
  <si>
    <t>P.099 e P.120</t>
  </si>
  <si>
    <t>Booster Costinha</t>
  </si>
  <si>
    <t>RV0000007354A</t>
  </si>
  <si>
    <t>RV0000000150</t>
  </si>
  <si>
    <t>Centrifuga Horizontal KSB Tipo 125/50</t>
  </si>
  <si>
    <t>RV0000000153</t>
  </si>
  <si>
    <t>Submersa de Eixo prolongado KSB mod. B24B2</t>
  </si>
  <si>
    <t>R 018</t>
  </si>
  <si>
    <t>Centrifuga Horizontal Sulzer tipo NZ150-400</t>
  </si>
  <si>
    <t>Centrifuga Horizontal Sulzer Modelo AZB125-250</t>
  </si>
  <si>
    <t>Centrifuga Horizontal KSB Modelo 100-26</t>
  </si>
  <si>
    <t>R 34</t>
  </si>
  <si>
    <t>Centrifuga Horizontal KSB Modelo 125-50/2</t>
  </si>
  <si>
    <t>Horizontal KSB tipo Unibloq modelo 60-160/207</t>
  </si>
  <si>
    <t>Centrifuga  Horizontal KSB modelo Meganorm ANS 30.250</t>
  </si>
  <si>
    <t>Submersa
Haupt
Q82-2</t>
  </si>
  <si>
    <t>RV0000007368</t>
  </si>
  <si>
    <t>Centrifuga Horiz. Haupt Modelo C75</t>
  </si>
  <si>
    <t>Centrifuga  Horizontal KSB modelo ANS 125.400</t>
  </si>
  <si>
    <t>RV0000001966</t>
  </si>
  <si>
    <t>Centrifuga  Horizontal KSB modelo BIP 200/340A</t>
  </si>
  <si>
    <t>RV0000001906A</t>
  </si>
  <si>
    <t>RV0000007386</t>
  </si>
  <si>
    <t>R 105</t>
  </si>
  <si>
    <t>RV0000000181</t>
  </si>
  <si>
    <t>Pardida compensada</t>
  </si>
  <si>
    <t>Soft start, inversor de frequência</t>
  </si>
  <si>
    <t>Inversor de frequência</t>
  </si>
  <si>
    <t>Soft start</t>
  </si>
  <si>
    <t>Adutora de Água Tratada DN100 mm (10)</t>
  </si>
  <si>
    <t>RV0000000334</t>
  </si>
  <si>
    <t>Fibrocimento/Cimento Amianto</t>
  </si>
  <si>
    <t>Adutora de Água Tratada DN100 mm (11)</t>
  </si>
  <si>
    <t>RV0000000335</t>
  </si>
  <si>
    <t>DEFºFº</t>
  </si>
  <si>
    <t>Adutora de Água Tratada DN100 mm (12)</t>
  </si>
  <si>
    <t>RV0000000336</t>
  </si>
  <si>
    <t>FºFº</t>
  </si>
  <si>
    <t>Adutora de Água Tratada DN100 mm (9)</t>
  </si>
  <si>
    <t>RV0000000333</t>
  </si>
  <si>
    <t>PVC</t>
  </si>
  <si>
    <t>Adutora de Água Tratada DN125 mm (13)</t>
  </si>
  <si>
    <t>RV0000000337</t>
  </si>
  <si>
    <t>Adutora de Água Tratada DN140 mm (14)</t>
  </si>
  <si>
    <t>RV0000000338</t>
  </si>
  <si>
    <t>PEAD</t>
  </si>
  <si>
    <t>Adutora de Água Tratada DN150 mm (15)</t>
  </si>
  <si>
    <t>RV0000000339</t>
  </si>
  <si>
    <t>Adutora de Água Tratada DN150 mm (16)</t>
  </si>
  <si>
    <t>RV0000000340</t>
  </si>
  <si>
    <t>Adutora de Água Tratada DN150 mm (17)</t>
  </si>
  <si>
    <t>RV0000000341</t>
  </si>
  <si>
    <t>Adutora de Água Tratada DN180 mm (18)</t>
  </si>
  <si>
    <t>RV0000000342</t>
  </si>
  <si>
    <t>Adutora de Água Tratada DN200 mm (19)</t>
  </si>
  <si>
    <t>RV0000000343</t>
  </si>
  <si>
    <t>Adutora de Água Tratada DN200 mm (20)</t>
  </si>
  <si>
    <t>RV0000000344</t>
  </si>
  <si>
    <t>Adutora de Água Tratada DN200 mm (21)</t>
  </si>
  <si>
    <t>RV0000000345</t>
  </si>
  <si>
    <t>Adutora de Água Tratada DN250 mm (22)</t>
  </si>
  <si>
    <t>RV0000000346</t>
  </si>
  <si>
    <t>Adutora de Água Tratada DN250 mm (23)</t>
  </si>
  <si>
    <t>RV0000000347</t>
  </si>
  <si>
    <t>Adutora de Água Tratada DN250 mm (24)</t>
  </si>
  <si>
    <t>RV0000000348</t>
  </si>
  <si>
    <t>Adutora de Água Tratada DN280 mm (25)</t>
  </si>
  <si>
    <t>RV0000000349</t>
  </si>
  <si>
    <t>Adutora de Água Tratada DN63 mm (5)</t>
  </si>
  <si>
    <t>RV0000000329</t>
  </si>
  <si>
    <t>Adutora de Água Tratada DN75 mm (6)</t>
  </si>
  <si>
    <t>RV0000000330</t>
  </si>
  <si>
    <t>Adutora de Água Tratada DN75 mm (7)</t>
  </si>
  <si>
    <t>RV0000000331</t>
  </si>
  <si>
    <t>Adutora de Água Tratada DN75 mm (8)</t>
  </si>
  <si>
    <t>RV0000000332</t>
  </si>
  <si>
    <t>Booster Eta - São F. Xavier</t>
  </si>
  <si>
    <t>DEFOFO</t>
  </si>
  <si>
    <t>Booster dos Ferreiras</t>
  </si>
  <si>
    <t>RV0000000290</t>
  </si>
  <si>
    <t>R.001</t>
  </si>
  <si>
    <t>Concreto</t>
  </si>
  <si>
    <t>R.002</t>
  </si>
  <si>
    <t>RV0000000151</t>
  </si>
  <si>
    <t>R.003</t>
  </si>
  <si>
    <t>RV0000000152</t>
  </si>
  <si>
    <t>R.004</t>
  </si>
  <si>
    <t>RV0000001923A</t>
  </si>
  <si>
    <t>RV0000001928A</t>
  </si>
  <si>
    <t>RV0000001931</t>
  </si>
  <si>
    <t>Bloco estrutural</t>
  </si>
  <si>
    <t>RV0000001965A</t>
  </si>
  <si>
    <t>Semi-enterrado</t>
  </si>
  <si>
    <t>RV0000000169</t>
  </si>
  <si>
    <t>RV0000001872</t>
  </si>
  <si>
    <t>RV0000007351</t>
  </si>
  <si>
    <t>RV0000000175</t>
  </si>
  <si>
    <t>RV0000000176</t>
  </si>
  <si>
    <t>RV0000001865</t>
  </si>
  <si>
    <t>RV0000001926</t>
  </si>
  <si>
    <t>RV0000007387</t>
  </si>
  <si>
    <t>RV0000007353</t>
  </si>
  <si>
    <t>RV0000000179</t>
  </si>
  <si>
    <t>RV0000007364</t>
  </si>
  <si>
    <t>RV0000007365</t>
  </si>
  <si>
    <t>RV0000007381</t>
  </si>
  <si>
    <t>RV0000007382</t>
  </si>
  <si>
    <t>RV0000000182</t>
  </si>
  <si>
    <t>RV0000000184</t>
  </si>
  <si>
    <t>RV0000000185</t>
  </si>
  <si>
    <t>RV0000000186</t>
  </si>
  <si>
    <t>RV0000000187</t>
  </si>
  <si>
    <t>RV0000000188</t>
  </si>
  <si>
    <t>RV0000000189</t>
  </si>
  <si>
    <t>RV0000000190</t>
  </si>
  <si>
    <t>RV0000000191</t>
  </si>
  <si>
    <t>RV0000000192</t>
  </si>
  <si>
    <t>RV0000001922</t>
  </si>
  <si>
    <t>T 43</t>
  </si>
  <si>
    <t>RV0000000177</t>
  </si>
  <si>
    <t>RV0000000183</t>
  </si>
  <si>
    <t>Monitoramento e controle através de Supervisório - CCO</t>
  </si>
  <si>
    <t>ETA - II</t>
  </si>
  <si>
    <t>Sistema Integrado – ETA II</t>
  </si>
  <si>
    <t>Distribuição</t>
  </si>
  <si>
    <t>Vistoria diária no local – equipe rotativa</t>
  </si>
  <si>
    <t>Vistoria no local – equipe rotativa</t>
  </si>
  <si>
    <t>R.001 - Centro</t>
  </si>
  <si>
    <t>R.002 - Centro</t>
  </si>
  <si>
    <t>R.003 - Centro</t>
  </si>
  <si>
    <t>R.004 - Centro</t>
  </si>
  <si>
    <t>R.017 - Vila São Bento</t>
  </si>
  <si>
    <t>R.018 - Jd Satélite</t>
  </si>
  <si>
    <t>R.020 - Jd Motorama</t>
  </si>
  <si>
    <t>R.025 - Vista Verde I</t>
  </si>
  <si>
    <t>R.026 - Eugenio de Melo</t>
  </si>
  <si>
    <t>R.033 - Vista Verde II</t>
  </si>
  <si>
    <t>R.034 - Bosque</t>
  </si>
  <si>
    <t>R.035 - Bosque</t>
  </si>
  <si>
    <t>R.036 - Jd Americano</t>
  </si>
  <si>
    <t>R.037 - Jd Colonial</t>
  </si>
  <si>
    <t>R.038 -Putim</t>
  </si>
  <si>
    <t>R.040 - Jd Santa Ines I</t>
  </si>
  <si>
    <t>R.041 - Jd das Flores</t>
  </si>
  <si>
    <t>R.046 - Jd das Colinas</t>
  </si>
  <si>
    <t>R.047 - Jd Santa Ines I</t>
  </si>
  <si>
    <t>R.048 - Vista Verde III</t>
  </si>
  <si>
    <t>R.049 - Jd Morumbi</t>
  </si>
  <si>
    <t>R.050 - Pq Novo Horizonte</t>
  </si>
  <si>
    <t>R.056 - Jd Paraiso do Sol</t>
  </si>
  <si>
    <t>R.064 - Campos de São Jose</t>
  </si>
  <si>
    <t>R.065 - Jd Morumbi</t>
  </si>
  <si>
    <t>R.069 - Pq Interlagos</t>
  </si>
  <si>
    <t>R.072 - Jd Pararangaba</t>
  </si>
  <si>
    <t>R.073 - Vila Tatetuba</t>
  </si>
  <si>
    <t>R.074 - Jd das Industrias</t>
  </si>
  <si>
    <t>R.076 - Pousada do Vale</t>
  </si>
  <si>
    <t>R.077 - Pousada do Vale</t>
  </si>
  <si>
    <t>R.078 - D. Pedro II</t>
  </si>
  <si>
    <t>R.081 - Jd da Granja</t>
  </si>
  <si>
    <t>R.082 - Galo Branco</t>
  </si>
  <si>
    <t>R.083 - Jd Guimaraes</t>
  </si>
  <si>
    <t>R.084 - Jd Colonial</t>
  </si>
  <si>
    <t>R.085 - Jd Morumbi</t>
  </si>
  <si>
    <t>R.086 - Res Uniao</t>
  </si>
  <si>
    <t>R.087 - Putim</t>
  </si>
  <si>
    <t>R.088 - Jd Americano</t>
  </si>
  <si>
    <t>R.089 - São Francisco Xavier</t>
  </si>
  <si>
    <t>R.094 - Costinha</t>
  </si>
  <si>
    <t>R.095 - Pq Nova Esperança</t>
  </si>
  <si>
    <t>R.096 - Urbanova</t>
  </si>
  <si>
    <t>R.097 - Urbanova</t>
  </si>
  <si>
    <t>R.098 - Jd Mariana I</t>
  </si>
  <si>
    <t>R.099 - Jd Mariana II</t>
  </si>
  <si>
    <t>R.100 - Jd Santa Luzia</t>
  </si>
  <si>
    <t>R.101 - Jd São José I</t>
  </si>
  <si>
    <t>R.102 - Jd Santa Ines III</t>
  </si>
  <si>
    <t>R.103 - Res Righi</t>
  </si>
  <si>
    <t>R.104 - Colinas do Parayba</t>
  </si>
  <si>
    <t>R.105 - Jd Santa Ines I</t>
  </si>
  <si>
    <t>R.106 - Jd Santa Julia</t>
  </si>
  <si>
    <t>R.107 - São Francisco Xavier</t>
  </si>
  <si>
    <t>R.108 - Jd São Jose II</t>
  </si>
  <si>
    <t>R.109 - Jd Guimaraes</t>
  </si>
  <si>
    <t>R.110 - Pq Nova Esperança</t>
  </si>
  <si>
    <t>R.111 - Jd Americano</t>
  </si>
  <si>
    <t>R.112 - Jd da Granja</t>
  </si>
  <si>
    <t>R.113 - Martin Cerere</t>
  </si>
  <si>
    <t>R.114 - Jd Republica</t>
  </si>
  <si>
    <t>R.115 - Urbanova</t>
  </si>
  <si>
    <t>T.002 - Centro</t>
  </si>
  <si>
    <t>T.005 - Vila Tatetuba</t>
  </si>
  <si>
    <t>T 014 - Vila São Bento</t>
  </si>
  <si>
    <t>T.022 - Vista Verde I</t>
  </si>
  <si>
    <t>T.025 - Vista Verde II</t>
  </si>
  <si>
    <t>T.026 - Bosque</t>
  </si>
  <si>
    <t>T.028 - Jd Santa Ines II</t>
  </si>
  <si>
    <t>T.033 - Jd das Colinas</t>
  </si>
  <si>
    <t>T.040 - Campos de São Jose</t>
  </si>
  <si>
    <t>T.043 - Jd das Industrias</t>
  </si>
  <si>
    <t>R.001 - R.003 - R.004</t>
  </si>
  <si>
    <t>R.073</t>
  </si>
  <si>
    <t>T.022</t>
  </si>
  <si>
    <t>R.105</t>
  </si>
  <si>
    <t>R.025</t>
  </si>
  <si>
    <t>T.025</t>
  </si>
  <si>
    <t>T.026</t>
  </si>
  <si>
    <t>T.040</t>
  </si>
  <si>
    <t>Distribuição - R.061 - R.083 - R.109</t>
  </si>
  <si>
    <t>P.110 - R.002</t>
  </si>
  <si>
    <t xml:space="preserve">Distribuição - R.017 - R.018 - R.081 - R.073 - R.112 </t>
  </si>
  <si>
    <t>Distribuição - R.018 - R.074 - R.096 - R.097 - R.115 - T.002</t>
  </si>
  <si>
    <t>Distribuição - T.014</t>
  </si>
  <si>
    <t>P.035 - P.043 - P.100 - R.003 - R.004</t>
  </si>
  <si>
    <t>Distribuição - R.034 - R.049 - R.065 - R.085</t>
  </si>
  <si>
    <t>P.139 - R.073</t>
  </si>
  <si>
    <t>P.161 - R.025</t>
  </si>
  <si>
    <t>P.050 - P.051 - P.094 - P.108 - R.018</t>
  </si>
  <si>
    <t>Distribuição - T.026</t>
  </si>
  <si>
    <t>P.163 - R.073</t>
  </si>
  <si>
    <t>Distribuição - T.040</t>
  </si>
  <si>
    <t>Distribuição - R.114</t>
  </si>
  <si>
    <t>T.028</t>
  </si>
  <si>
    <t>P.175 - P.156 - R.072</t>
  </si>
  <si>
    <t>P.113 - P.129 - R.018</t>
  </si>
  <si>
    <t>P.140 - P.141 - P.144 - R.073</t>
  </si>
  <si>
    <t>Distribuição - R.095 - R.110</t>
  </si>
  <si>
    <t>P.160 - R.095</t>
  </si>
  <si>
    <t>R.061 - Jd Altos de Santana</t>
  </si>
  <si>
    <t>Distribuição - R.037 - R.078 - R.086</t>
  </si>
  <si>
    <t>ETA - SFXavier</t>
  </si>
  <si>
    <t>Fibra</t>
  </si>
  <si>
    <t>R.083</t>
  </si>
  <si>
    <t>Distribuição - R.076 - R.098 - R.099</t>
  </si>
  <si>
    <t>R.095</t>
  </si>
  <si>
    <t>R.081 - R.112</t>
  </si>
  <si>
    <t>R.102</t>
  </si>
  <si>
    <t>P.170 - P.156</t>
  </si>
  <si>
    <t>R.101 - R.108 - R.095 - R.110</t>
  </si>
  <si>
    <t>R.047</t>
  </si>
  <si>
    <t>Distribuição - R.094</t>
  </si>
  <si>
    <t>R.038 - R.087 - R 100 - R 106 - R 113</t>
  </si>
  <si>
    <t>R.037 - R.084</t>
  </si>
  <si>
    <t>R.017</t>
  </si>
  <si>
    <t>R.033</t>
  </si>
  <si>
    <t>R.034</t>
  </si>
  <si>
    <t>Distribuição - R.035</t>
  </si>
  <si>
    <t>R.040</t>
  </si>
  <si>
    <t>R.046</t>
  </si>
  <si>
    <t>R.036 - R.088 - R.111</t>
  </si>
  <si>
    <t>R.064</t>
  </si>
  <si>
    <t>R.074</t>
  </si>
  <si>
    <t>P.086 - P.087 - P.178 - R.003</t>
  </si>
  <si>
    <t>Distribuição - R.036 - R.048 - R.050 - R.072 - R.088 - R 111 - T.005</t>
  </si>
  <si>
    <t>R.049 - R.065 - R.085</t>
  </si>
  <si>
    <t>R.038 - Putim</t>
  </si>
  <si>
    <t>T.035 - R.074</t>
  </si>
  <si>
    <t>P.114 - R.078</t>
  </si>
  <si>
    <t>Distribuição - R.077</t>
  </si>
  <si>
    <t>R.076</t>
  </si>
  <si>
    <t>R 49 - R 65 - R 85</t>
  </si>
  <si>
    <t>Distribuição - R.069</t>
  </si>
  <si>
    <t>P.117 - P.151 - P.152</t>
  </si>
  <si>
    <t>R.049 - R.065 - R. 085</t>
  </si>
  <si>
    <t>Operador no local</t>
  </si>
  <si>
    <t>5 anos</t>
  </si>
  <si>
    <t>Transferência</t>
  </si>
  <si>
    <t>Sistema Integrado R 49</t>
  </si>
  <si>
    <t>Sistema Integrado R 76</t>
  </si>
  <si>
    <t>Sistema Integrado R 37</t>
  </si>
  <si>
    <t>Sistema Integrado R 38</t>
  </si>
  <si>
    <t>Sistema Integrado R 36</t>
  </si>
  <si>
    <t>Sistema Integrado R 96</t>
  </si>
  <si>
    <t>Sistema Integrado R 83</t>
  </si>
  <si>
    <t>Sistema Integrado R 95</t>
  </si>
  <si>
    <t>Sistema Integrado R 73</t>
  </si>
  <si>
    <t>Sistema Integrado R 17</t>
  </si>
  <si>
    <t>Sistema Integrado R 20</t>
  </si>
  <si>
    <t>Sistema Integrado R 33</t>
  </si>
  <si>
    <t>Sistema Integrado R 40</t>
  </si>
  <si>
    <t>Sistema Integrado R 46</t>
  </si>
  <si>
    <t>Sistema Integrado R 64</t>
  </si>
  <si>
    <t>Sistema Integrado R 74</t>
  </si>
  <si>
    <t>19/19/19</t>
  </si>
  <si>
    <t>*</t>
  </si>
  <si>
    <t>Reservatório 003</t>
  </si>
  <si>
    <t>Submersa de Eixo prolongado Worthington</t>
  </si>
  <si>
    <t>Booster I - Buquirinha - II</t>
  </si>
  <si>
    <t>Booster II - Buquirinha - II</t>
  </si>
  <si>
    <t>Booster III - Buquirinha - II</t>
  </si>
  <si>
    <t>Booster IV - Buquirinha - II</t>
  </si>
  <si>
    <t>Booster Vovo Camilo</t>
  </si>
  <si>
    <t>RV0000000221</t>
  </si>
  <si>
    <t>Booster Caetês</t>
  </si>
  <si>
    <t>RV0000001867</t>
  </si>
  <si>
    <t>1 Submersa Ebara
BHS 511-3</t>
  </si>
  <si>
    <t>Booster Canindu</t>
  </si>
  <si>
    <t>RV0000000245</t>
  </si>
  <si>
    <t>Submersa</t>
  </si>
  <si>
    <t>Booster Chacaras Havaí I</t>
  </si>
  <si>
    <t>RV0000007360</t>
  </si>
  <si>
    <t>Booster Chacaras Havaí II</t>
  </si>
  <si>
    <t>RV0000000218</t>
  </si>
  <si>
    <t>Booster Eldorado</t>
  </si>
  <si>
    <t>RV0000000216</t>
  </si>
  <si>
    <t>Booster Espelho D Agua</t>
  </si>
  <si>
    <t>RV0000007469</t>
  </si>
  <si>
    <t>Booster Freitas</t>
  </si>
  <si>
    <t>RV0000000217</t>
  </si>
  <si>
    <t>Booster Boa Vista</t>
  </si>
  <si>
    <t>RV0000000215</t>
  </si>
  <si>
    <t>Booster Jd Sul</t>
  </si>
  <si>
    <t>Submersa Ebara
BHS 813-3E</t>
  </si>
  <si>
    <t>Booster Magnificat</t>
  </si>
  <si>
    <t>RV0000001907</t>
  </si>
  <si>
    <t>Booster Mantiqueira</t>
  </si>
  <si>
    <t>Booster Mirante do Buquirinha</t>
  </si>
  <si>
    <t>RV0000000220</t>
  </si>
  <si>
    <t>Booster Olaria</t>
  </si>
  <si>
    <t>RV0000001874</t>
  </si>
  <si>
    <t>Booster Recanto dos Passaros</t>
  </si>
  <si>
    <t>Booster Vila Paiva</t>
  </si>
  <si>
    <t>RV0000007372</t>
  </si>
  <si>
    <t>Booster Jardim Veneza</t>
  </si>
  <si>
    <t>RV0000000223</t>
  </si>
  <si>
    <t>R 017</t>
  </si>
  <si>
    <t>Centrifuga Horizontal KSB tipo 100/40</t>
  </si>
  <si>
    <t>T 14</t>
  </si>
  <si>
    <t>R 20</t>
  </si>
  <si>
    <t>R 26</t>
  </si>
  <si>
    <t>Centrifuga Horizontal KSB Modelo 80-40/2</t>
  </si>
  <si>
    <t>R 36 / R 88</t>
  </si>
  <si>
    <t>R 37 / R 84</t>
  </si>
  <si>
    <t>RV0000000200</t>
  </si>
  <si>
    <t>Centrifuga Horizontal KSB Modelo BT100-20</t>
  </si>
  <si>
    <t>R 38 / R 87</t>
  </si>
  <si>
    <t>R 41</t>
  </si>
  <si>
    <t>Centrifuga  Horizontal KSB modelo Meganorm</t>
  </si>
  <si>
    <t>R 49 / R 65</t>
  </si>
  <si>
    <t>R 56</t>
  </si>
  <si>
    <t>R 61</t>
  </si>
  <si>
    <t>Submersa Leão
S65-5</t>
  </si>
  <si>
    <t>R 64 / T 40</t>
  </si>
  <si>
    <t>R 69</t>
  </si>
  <si>
    <t>Centrifuga  Horizontal KSB modelo 80-40/2</t>
  </si>
  <si>
    <t>R 73 / T 05</t>
  </si>
  <si>
    <t>Centrifuga  Horizontal KSB modelo ANS 150.160</t>
  </si>
  <si>
    <t>Centrifuga  Horizontal</t>
  </si>
  <si>
    <t>R 81</t>
  </si>
  <si>
    <t>R 82</t>
  </si>
  <si>
    <t>Submersa
Haupt
P104-1</t>
  </si>
  <si>
    <t>R 83 / R 109</t>
  </si>
  <si>
    <t>Submersa Ebara
BHS 813-1</t>
  </si>
  <si>
    <t>R 86</t>
  </si>
  <si>
    <t>Submersa Ebara
BHS 804-1</t>
  </si>
  <si>
    <t>R 95 / 110</t>
  </si>
  <si>
    <t>Submersa Ebara
BHS 512-3E</t>
  </si>
  <si>
    <t>R 96 / R 97</t>
  </si>
  <si>
    <t>R 98</t>
  </si>
  <si>
    <t>Submersa Ebara
BHS 516-2</t>
  </si>
  <si>
    <t>R 99</t>
  </si>
  <si>
    <t xml:space="preserve"> R100</t>
  </si>
  <si>
    <t>R 101</t>
  </si>
  <si>
    <t>Submersa Haupt
Q64-2</t>
  </si>
  <si>
    <t>R 103</t>
  </si>
  <si>
    <t>R 104</t>
  </si>
  <si>
    <t>Submersa Ebara
BHS 232-04</t>
  </si>
  <si>
    <t>Submersa Ebara
BHS 512-03</t>
  </si>
  <si>
    <t>R 106</t>
  </si>
  <si>
    <t>R 108</t>
  </si>
  <si>
    <t>R 113</t>
  </si>
  <si>
    <t>R 115</t>
  </si>
  <si>
    <t>Booster Verana</t>
  </si>
  <si>
    <t>2 x 400 + 2 x 250</t>
  </si>
  <si>
    <t>Compensada e Inversor frequencia</t>
  </si>
  <si>
    <t>Disjuntor e relé</t>
  </si>
  <si>
    <t>Inversor frequência</t>
  </si>
  <si>
    <t>2 x 50</t>
  </si>
  <si>
    <t>Compensada</t>
  </si>
  <si>
    <t>Inversor frequência + Soft Start</t>
  </si>
  <si>
    <t>2 x 30</t>
  </si>
  <si>
    <t>2 x 150</t>
  </si>
  <si>
    <t>3 x 5</t>
  </si>
  <si>
    <t>2 x 10</t>
  </si>
  <si>
    <t>2 x 125</t>
  </si>
  <si>
    <t>2 x 4,5</t>
  </si>
  <si>
    <t>Direta</t>
  </si>
  <si>
    <t>2 x 40</t>
  </si>
  <si>
    <t>2 x 100</t>
  </si>
  <si>
    <t>2 x 60</t>
  </si>
  <si>
    <t>2 x 350</t>
  </si>
  <si>
    <t>Soft Start</t>
  </si>
  <si>
    <t>2 x 12,5</t>
  </si>
  <si>
    <t>7 x 15</t>
  </si>
  <si>
    <t>Inversor e soft start</t>
  </si>
  <si>
    <t>Inversor de frequencia</t>
  </si>
  <si>
    <t xml:space="preserve"> R 100</t>
  </si>
  <si>
    <t>R 81 - R 112</t>
  </si>
  <si>
    <t>Eta - São F. Xavier</t>
  </si>
  <si>
    <t>R 89 - R 107</t>
  </si>
  <si>
    <t>R 81 / R.112</t>
  </si>
  <si>
    <t>SJ001VRP - Jd Esplanada do Sol</t>
  </si>
  <si>
    <t>Mecânica</t>
  </si>
  <si>
    <t>SJ002VRP - Santana</t>
  </si>
  <si>
    <t>SJ003VRP - Altos da Quinta</t>
  </si>
  <si>
    <t>SJ004VRP - Jd Floradas de São José</t>
  </si>
  <si>
    <t>SJ005VRP - Chácaras Reunidas</t>
  </si>
  <si>
    <t>SJ006VRP - Eldorado</t>
  </si>
  <si>
    <t>SJ007VRP - Res Campo Belo</t>
  </si>
  <si>
    <t>SJ008VRP - Santa Edwirges</t>
  </si>
  <si>
    <t>SJ009VRP - Vila Bandeirantes (1)</t>
  </si>
  <si>
    <t>SJ010VRP - Vila Bandeirantes (2)</t>
  </si>
  <si>
    <t>SJ011VRP - Jd do Lago</t>
  </si>
  <si>
    <t>SJ012VRP - Jd das Colinas</t>
  </si>
  <si>
    <t>SJ013VRP - Jd Altos de Santana (1)</t>
  </si>
  <si>
    <t>SJ014VRP - Jd Altos de Santana (2)</t>
  </si>
  <si>
    <t>SJ015VRP - Jd Nova Detroit</t>
  </si>
  <si>
    <t>SJ016VRP - Espelho D'agua (1)</t>
  </si>
  <si>
    <t>SJ017VRP - Espelho D'agua (2)</t>
  </si>
  <si>
    <t>SJ018VRP - Jd Telespark</t>
  </si>
  <si>
    <t>SJ019VRP - Alto da Ponte</t>
  </si>
  <si>
    <t>SJ020VRP - Res. Caminho das Montanhas</t>
  </si>
  <si>
    <t>SJ021VRP - Booster II - Buquirinha II</t>
  </si>
  <si>
    <t>SJ022VRP - Costinha - (1)</t>
  </si>
  <si>
    <t>SJ023VRP - Costinha - (2)</t>
  </si>
  <si>
    <t>SJ024VRP - Res Dom Bosco</t>
  </si>
  <si>
    <t>SJ025VRP - Jd Santa Helena</t>
  </si>
  <si>
    <t>SJ026VRP - Pq Novo Horizonte - ZA</t>
  </si>
  <si>
    <t>SJ027VRP - Jd Nova Michigan</t>
  </si>
  <si>
    <t>SJ028VRP - Pq Nova Esperança - ZA</t>
  </si>
  <si>
    <t>SJ029VRP - Jd Santa Maria</t>
  </si>
  <si>
    <t>SJ030VRP - Jd Ebenezer</t>
  </si>
  <si>
    <t>SJ031VRP - Jd Primavera</t>
  </si>
  <si>
    <t>SJ032VRP - Bom Retiro</t>
  </si>
  <si>
    <t>SJ033VRP - Jd das Paineiras I (1)</t>
  </si>
  <si>
    <t>SJ034VRP - Reserva do Paratey (1)</t>
  </si>
  <si>
    <t>SJ036VRP - Res Jagurary (1)</t>
  </si>
  <si>
    <t>SJ037VRP - Res Jagurary (2)</t>
  </si>
  <si>
    <t>SJ038VRP - Jd do Golfe</t>
  </si>
  <si>
    <t>SJ039VRP - Pq Tecnologico</t>
  </si>
  <si>
    <t>SJ040VRP - Jd Santa Julia (1)</t>
  </si>
  <si>
    <t>SJ041VRP - Jd Santa Julia (2)</t>
  </si>
  <si>
    <t>SJ042VRP - Pinheirinho dos Palmares II</t>
  </si>
  <si>
    <t>SJ043VRP - Jd Republica</t>
  </si>
  <si>
    <t>SJ044VRP - Res  São Francisco</t>
  </si>
  <si>
    <t>SJ045VRP - Petrobras</t>
  </si>
  <si>
    <t>SJ046VRP - Alphaville (1)</t>
  </si>
  <si>
    <t>Desativada</t>
  </si>
  <si>
    <t>SJ047VRP - Res Mantiqueira</t>
  </si>
  <si>
    <t>SJ048VRP - Alphaville (2)</t>
  </si>
  <si>
    <t>SJ052VRP - Jd Guimaraes</t>
  </si>
  <si>
    <t>SJ054VRP - Alphaville (3)</t>
  </si>
  <si>
    <t>SJ055VRP - Alphaville (4)</t>
  </si>
  <si>
    <t>SJ056VRP - Colinas do Paratey</t>
  </si>
  <si>
    <t>SJ057VRP - Portal dos Passáros</t>
  </si>
  <si>
    <t>Standy-By</t>
  </si>
  <si>
    <t>SJ035VRP - Reserva do Paratey (2)</t>
  </si>
  <si>
    <t>SJ049VRP - Jd Mariana I</t>
  </si>
  <si>
    <t>SJ050VRP - Jd das Colinas 2</t>
  </si>
  <si>
    <t>SJ051VRP - VRP 2 - Jd das Paineiras I</t>
  </si>
  <si>
    <t>SJ053VRP - Jd Santa Julia (3)</t>
  </si>
  <si>
    <t>Projeto cancelado</t>
  </si>
  <si>
    <t>R.040 - Jd Santa Ines II</t>
  </si>
  <si>
    <t>Sistema Integrado R 89</t>
  </si>
  <si>
    <t>ALPHAVILLE</t>
  </si>
  <si>
    <t>Zona de Pressão</t>
  </si>
  <si>
    <t xml:space="preserve">ALTO DA PONTE </t>
  </si>
  <si>
    <t xml:space="preserve">COSTINHA </t>
  </si>
  <si>
    <t xml:space="preserve">BOSQUE R.35 </t>
  </si>
  <si>
    <t xml:space="preserve">BOSQUE T.26 </t>
  </si>
  <si>
    <t xml:space="preserve">BOSQUE T.27 </t>
  </si>
  <si>
    <t>BUQUIRINHA</t>
  </si>
  <si>
    <t xml:space="preserve">CAMPO DOS ALEMÃES </t>
  </si>
  <si>
    <t xml:space="preserve">CAMPOS DE SÃO JOSÉ </t>
  </si>
  <si>
    <t>CENTRO</t>
  </si>
  <si>
    <t>CHÁCARAS REUNIDAS</t>
  </si>
  <si>
    <t>ALTOS DE SANTANA</t>
  </si>
  <si>
    <t xml:space="preserve">SANTANA </t>
  </si>
  <si>
    <t>D. PEDRO I E II</t>
  </si>
  <si>
    <t xml:space="preserve">ESPLANADA DO SOL </t>
  </si>
  <si>
    <t xml:space="preserve">EUGÊNIO DE MELO </t>
  </si>
  <si>
    <t>GALO BRANCO</t>
  </si>
  <si>
    <t>JD AMERICANO</t>
  </si>
  <si>
    <t>JD CASTANHEIRAS</t>
  </si>
  <si>
    <t xml:space="preserve">JD COLONIAL </t>
  </si>
  <si>
    <t>JD DA GRANJA</t>
  </si>
  <si>
    <t xml:space="preserve">JD DAS COLINAS </t>
  </si>
  <si>
    <t>JD DAS FLORES</t>
  </si>
  <si>
    <t>JD DAS INDUSTRIAS</t>
  </si>
  <si>
    <t xml:space="preserve">JD MOTORAMA </t>
  </si>
  <si>
    <t xml:space="preserve">JD NOVA DETROIT </t>
  </si>
  <si>
    <t xml:space="preserve">JD ORIENTE </t>
  </si>
  <si>
    <t xml:space="preserve">JD PARAÍSO DO SOL </t>
  </si>
  <si>
    <t xml:space="preserve">JD SANTA INÊS I </t>
  </si>
  <si>
    <t xml:space="preserve">JD SANTA INÊS II </t>
  </si>
  <si>
    <t>JD SATÉLITE Z.A</t>
  </si>
  <si>
    <t>JD SATÉLITE Z.B.</t>
  </si>
  <si>
    <t>JD SANTA MARIA</t>
  </si>
  <si>
    <t xml:space="preserve">JD RES SUL </t>
  </si>
  <si>
    <t>JD MORUMBI Z.A</t>
  </si>
  <si>
    <t>JD MORUMBI Z.B</t>
  </si>
  <si>
    <t>PQ INDUSTRIAL</t>
  </si>
  <si>
    <t>PQ INTERLAGOS</t>
  </si>
  <si>
    <t xml:space="preserve">PQ NOVA ESPERANÇA </t>
  </si>
  <si>
    <t>NOVO HORIZONTE Z.A</t>
  </si>
  <si>
    <t>NOVO HORIZONTE Z.B</t>
  </si>
  <si>
    <t xml:space="preserve">RES UNIÃO </t>
  </si>
  <si>
    <t xml:space="preserve">POUSADA DO VALE </t>
  </si>
  <si>
    <t>PUTM</t>
  </si>
  <si>
    <t>SANTA INÊS III</t>
  </si>
  <si>
    <t xml:space="preserve">URBANOVA </t>
  </si>
  <si>
    <t xml:space="preserve">VALE DO SOL </t>
  </si>
  <si>
    <t>VILA SÂO BENTO</t>
  </si>
  <si>
    <t xml:space="preserve">VILA TATETUBA </t>
  </si>
  <si>
    <t xml:space="preserve">VISTA VERDE I </t>
  </si>
  <si>
    <t>VISTA VERDE II</t>
  </si>
  <si>
    <t>VISTA VERDE III</t>
  </si>
  <si>
    <t>Zona de Pressão / VRP</t>
  </si>
  <si>
    <t>Fibrocimento/Cimento Amianto - REDE VELHA</t>
  </si>
  <si>
    <t>FºFº - REDE VELHA</t>
  </si>
  <si>
    <t>PEAD - REDE VELHA</t>
  </si>
  <si>
    <t>Fibrocimento/Cimento Amianto- REDE VELHA</t>
  </si>
  <si>
    <t>Fibra de Vidro</t>
  </si>
  <si>
    <t>Acido Fluorsilicico</t>
  </si>
  <si>
    <t>Submersa BHS 511-12</t>
  </si>
  <si>
    <t>BHS 411-4</t>
  </si>
  <si>
    <t>Submersa LEÃO
S40-05</t>
  </si>
  <si>
    <t>Submersa LEÃO
R10I-5</t>
  </si>
  <si>
    <t>Submersa HAUPT
N-64-5</t>
  </si>
  <si>
    <t>Submersa Leão CB1-7</t>
  </si>
  <si>
    <t>Submersa BHS 1220-3E</t>
  </si>
  <si>
    <t>Submersa BHS 804-5</t>
  </si>
  <si>
    <t>Submersa Ebara
BHS 813-3</t>
  </si>
  <si>
    <t>Submersa Ebara
BHS 516-6</t>
  </si>
  <si>
    <t>Submersa Ebara BHS 8150/02</t>
  </si>
  <si>
    <t>Submersa Ebara - BHS 8170-2</t>
  </si>
  <si>
    <t>Submersa Ebara - BHS 512-03</t>
  </si>
  <si>
    <t>60 + 185 + 200</t>
  </si>
  <si>
    <t>Submersa LEÃO
S 290 R 02</t>
  </si>
  <si>
    <t>Submersa BHS 813-4</t>
  </si>
  <si>
    <t>BHS 411-7</t>
  </si>
  <si>
    <t>BHS 412-4E</t>
  </si>
  <si>
    <t>BHS 412-4</t>
  </si>
  <si>
    <t>BHS 232-07</t>
  </si>
  <si>
    <t>BHS 813-1</t>
  </si>
  <si>
    <t>Submersa Leão
S 40-06</t>
  </si>
  <si>
    <t>BHS 222-9</t>
  </si>
  <si>
    <t>Submersa BHS 412-2E</t>
  </si>
  <si>
    <t>Leão R10-13</t>
  </si>
  <si>
    <t>Submersa Ebara
BHS 512-08</t>
  </si>
  <si>
    <t>Centrifuga Horizontal</t>
  </si>
  <si>
    <t>Leão R11 - 7</t>
  </si>
  <si>
    <t>Haupt Q 64 - 6</t>
  </si>
  <si>
    <t>PLEUGER</t>
  </si>
  <si>
    <t>BHS 512-5E</t>
  </si>
  <si>
    <t>BHS 813-2E</t>
  </si>
  <si>
    <t>BHS 803-2E</t>
  </si>
  <si>
    <t>BHS 804-1</t>
  </si>
  <si>
    <t>BHS 517-2</t>
  </si>
  <si>
    <t>Haupt P 140 - 01</t>
  </si>
  <si>
    <t>BHS 1015-1</t>
  </si>
  <si>
    <t>BHS 803-1
BHS 517-3</t>
  </si>
  <si>
    <t>Submersa BHS 1220-1E</t>
  </si>
  <si>
    <t>Leão S 160-05</t>
  </si>
  <si>
    <t>Submersa Leão
S 30-07</t>
  </si>
  <si>
    <t>Leão R20-5</t>
  </si>
  <si>
    <t>Leão S 40 - 06</t>
  </si>
  <si>
    <t>Leão R20A-6</t>
  </si>
  <si>
    <t>EBARA BHS 511-2</t>
  </si>
  <si>
    <t>Leão R 28 - 3</t>
  </si>
  <si>
    <t>Submersa BHS 511-8</t>
  </si>
  <si>
    <t>4 x 200</t>
  </si>
  <si>
    <t>São José dos Campos</t>
  </si>
  <si>
    <t>Centrifuga Horizontal KSB</t>
  </si>
  <si>
    <t>R.81</t>
  </si>
  <si>
    <t>Centrifuga Horiz. Mark 125 - 40</t>
  </si>
  <si>
    <t>SIM</t>
  </si>
  <si>
    <t>NÃO</t>
  </si>
  <si>
    <t>Tipo de sistema de acionamento (exemplo)</t>
  </si>
  <si>
    <t>SJ003ME - R.003 / R.018</t>
  </si>
  <si>
    <t>SJ004ME - R.003 / R.073</t>
  </si>
  <si>
    <t>SJ005ME - R.003 / Centro</t>
  </si>
  <si>
    <t>SJ006MT - R.001</t>
  </si>
  <si>
    <t>SJ007MT - R.001</t>
  </si>
  <si>
    <t>SJ008MT - R.061 - ZA</t>
  </si>
  <si>
    <t>SJ009MT - R.061 - ZB</t>
  </si>
  <si>
    <t>SJ010ME - R.018 - Satelite ZA</t>
  </si>
  <si>
    <t>SJ011MT - R.018 - ( Cheg Ant )</t>
  </si>
  <si>
    <t>SJ012MT - R.018 - ( Cheg Nov )</t>
  </si>
  <si>
    <t>SJ013MT - R.018 A</t>
  </si>
  <si>
    <t>SJ014ME - Jd Satelite ZB</t>
  </si>
  <si>
    <t>SJ015ME - Av. Guadalupe</t>
  </si>
  <si>
    <t>SJ016MT - T.027</t>
  </si>
  <si>
    <t>SJ017ME - T.026</t>
  </si>
  <si>
    <t>SJ018MT - R.035</t>
  </si>
  <si>
    <t>SJ022ME - Jd Morumbi ZB</t>
  </si>
  <si>
    <t>SJ023ME - R.103</t>
  </si>
  <si>
    <t>SJ026ME - Jd Morumbi ZA</t>
  </si>
  <si>
    <t>SJ029ME - R.069 - Interlagos</t>
  </si>
  <si>
    <t>SJ033ME - R.017 - V São Bento</t>
  </si>
  <si>
    <t>SJ034ME - R.074 - Recalque</t>
  </si>
  <si>
    <t>SJ035ME - R.073 - Cheg Ant</t>
  </si>
  <si>
    <t>SJ036ME - R.073 - Tatetuba</t>
  </si>
  <si>
    <t>SJ037ME - R.073 - Z Leste</t>
  </si>
  <si>
    <t>SJ038ME - R.046 - Jd Colinas</t>
  </si>
  <si>
    <t>SJ040ME - R.096 - ZB</t>
  </si>
  <si>
    <t>SJ041ME - R.096 - ZA</t>
  </si>
  <si>
    <t>SJ042ME - R.081 x Putim</t>
  </si>
  <si>
    <t>SJ045ME - R.038 - ZA</t>
  </si>
  <si>
    <t>SJ046MT - R.038 - ZB</t>
  </si>
  <si>
    <t>SJ047ME - R.100</t>
  </si>
  <si>
    <t>SJ048MT - R.113 - ZB</t>
  </si>
  <si>
    <t>SJ049ME - R.025</t>
  </si>
  <si>
    <t>SJ050ME - R.033</t>
  </si>
  <si>
    <t>SJ051MH - R.033 - Cheg R 25</t>
  </si>
  <si>
    <t>SJ052ME - R.048</t>
  </si>
  <si>
    <t>SJ053MT - R.020 - ZA</t>
  </si>
  <si>
    <t>SJ054ME - R.020 -  Cheg R.073</t>
  </si>
  <si>
    <t>SJ055ME - R.036 - ZA</t>
  </si>
  <si>
    <t>SJ056ME - R.036 - ZB</t>
  </si>
  <si>
    <t>SJ057ME - R.036 x R .064</t>
  </si>
  <si>
    <t>SJ059MT - R.036 - Cheg R.073</t>
  </si>
  <si>
    <t>SJ060ME - R.056 - Jd Paraiso Sol</t>
  </si>
  <si>
    <t>SJ061MT - R.040</t>
  </si>
  <si>
    <t>SJ063ME - R.047 x R.095</t>
  </si>
  <si>
    <t>SJ064MT - R.095 - Cheg R.047</t>
  </si>
  <si>
    <t>SJ065ME - R.095 - ZB</t>
  </si>
  <si>
    <t>SJ066ME - R.076 - Cheg R.095</t>
  </si>
  <si>
    <t>SJ068MT - R.026</t>
  </si>
  <si>
    <t>SJ069ME - R.041</t>
  </si>
  <si>
    <t>SJ070MT - R.082</t>
  </si>
  <si>
    <t>SJ072MP - R.089</t>
  </si>
  <si>
    <t>SJ073ME - R.056 - Jd Castanh.</t>
  </si>
  <si>
    <t>SJ075MP - R.034 - Cheg R.018</t>
  </si>
  <si>
    <t>SJ076MT - R.102 x R.101</t>
  </si>
  <si>
    <t>SJ077MT - R.050 - ZB</t>
  </si>
  <si>
    <t>SJ078MT - R.074 - Saida T.043</t>
  </si>
  <si>
    <t>SJ079ME - R.072</t>
  </si>
  <si>
    <t>SJ081MT - R.081 x R.113</t>
  </si>
  <si>
    <t>SJ082ME - R.038 - Cheg R.081</t>
  </si>
  <si>
    <t>SJ083ME - R.095 - Cheg R.050</t>
  </si>
  <si>
    <t>SJ084ME - R.061 - Entrada</t>
  </si>
  <si>
    <t>SJ087MT - R.004</t>
  </si>
  <si>
    <t>SJ088MP - R.034 - Cheg R.018A</t>
  </si>
  <si>
    <t>SJ090ME - R.050 - ZA</t>
  </si>
  <si>
    <t>SJ091MP - R.094</t>
  </si>
  <si>
    <t>SJ096MT - R.083 - Cheg R.001</t>
  </si>
  <si>
    <t>SJ097MT - R.083 - Alto da Ponte</t>
  </si>
  <si>
    <t>SJ098MT - R.083 - ZA</t>
  </si>
  <si>
    <t>SJ099MT - R.083 - Buquirinha</t>
  </si>
  <si>
    <t>SJ106MT - R.108 ZB</t>
  </si>
  <si>
    <t>SJ107MT - R.108 ZA</t>
  </si>
  <si>
    <t>SJ108MT - R.108 - Cheg R.102</t>
  </si>
  <si>
    <t>SJ113MT - R.096 - Mont Serrat</t>
  </si>
  <si>
    <t>SJ114ME - R.095 - Jd das Paineiras</t>
  </si>
  <si>
    <t>SJ117MT - R.073 - Cheg Nova</t>
  </si>
  <si>
    <t>SJ118MT - R.073 - ZL Nova</t>
  </si>
  <si>
    <t>SJ 119MT - R.074 - Cheg R.004</t>
  </si>
  <si>
    <t>SJ 120ME - R.105 - Cheg R.073</t>
  </si>
  <si>
    <t>SJ 121ME - R.105 x R.040</t>
  </si>
  <si>
    <t>SJ 122ME - R.105 - ZB</t>
  </si>
  <si>
    <t>SJ074MP - P.114</t>
  </si>
  <si>
    <t>SJ102MT - R.102 - Jd Santa Ines I ZA</t>
  </si>
  <si>
    <t>SJ115ME - R.105 x R.095</t>
  </si>
  <si>
    <t>R.018 - Jd Satelite</t>
  </si>
  <si>
    <t>R.025 / T.022 - Vista Verde I</t>
  </si>
  <si>
    <t>R.033 / T.025 - Vista Verde II</t>
  </si>
  <si>
    <t>R.036 / R.088 / R.111 - Jd Americano</t>
  </si>
  <si>
    <t>R.038 / R.087 - Putim</t>
  </si>
  <si>
    <t>R.040 / T.028 - Jd Santa Ines II</t>
  </si>
  <si>
    <t>R.046 / T.033 - Jd das Colinas</t>
  </si>
  <si>
    <t>R.047 - Jd Santa ines I</t>
  </si>
  <si>
    <t>R.069 - Pq Intrelagos</t>
  </si>
  <si>
    <t>R.073 / T.005 - Vila Ttetuba</t>
  </si>
  <si>
    <t>R.074 / T.043 - Jd das Industrias</t>
  </si>
  <si>
    <t>R.076 - Posada do Vale</t>
  </si>
  <si>
    <t>R.074/T.043 - Jd das Industrias</t>
  </si>
  <si>
    <t>R.036/R.088/R.111- Americano</t>
  </si>
  <si>
    <t>R.018</t>
  </si>
  <si>
    <t>R.025 / T.022</t>
  </si>
  <si>
    <t>R.033 / T.025</t>
  </si>
  <si>
    <t>R.036 / R.088 / R.111</t>
  </si>
  <si>
    <t>R.040 / T.028</t>
  </si>
  <si>
    <t>R.046 / T.033</t>
  </si>
  <si>
    <t>R.049 / R.065 / R.085</t>
  </si>
  <si>
    <t>R.050</t>
  </si>
  <si>
    <t>R.072</t>
  </si>
  <si>
    <t>R.074 / T.043</t>
  </si>
  <si>
    <t>R.081 / R.112</t>
  </si>
  <si>
    <t>T.014</t>
  </si>
  <si>
    <t>R.020</t>
  </si>
  <si>
    <t>R.026</t>
  </si>
  <si>
    <t>R.036 / R.088</t>
  </si>
  <si>
    <t>R.037 / R.084</t>
  </si>
  <si>
    <t>R.038 / R.087</t>
  </si>
  <si>
    <t>R.041</t>
  </si>
  <si>
    <t>R.049 / R.065</t>
  </si>
  <si>
    <t>R.056</t>
  </si>
  <si>
    <t>R.061</t>
  </si>
  <si>
    <t>R.064 / T.040</t>
  </si>
  <si>
    <t>R.069</t>
  </si>
  <si>
    <t>R.073 / T.005</t>
  </si>
  <si>
    <t>R.082</t>
  </si>
  <si>
    <t>R.083 / R.109</t>
  </si>
  <si>
    <t>R.086</t>
  </si>
  <si>
    <t>R.095 / R.110</t>
  </si>
  <si>
    <t>R.096 / R.097</t>
  </si>
  <si>
    <t>R.098</t>
  </si>
  <si>
    <t>R.099</t>
  </si>
  <si>
    <t>R.101</t>
  </si>
  <si>
    <t xml:space="preserve"> R.100</t>
  </si>
  <si>
    <t>R.103</t>
  </si>
  <si>
    <t>R.104</t>
  </si>
  <si>
    <t>R.106</t>
  </si>
  <si>
    <t>R.108</t>
  </si>
  <si>
    <t>R.113</t>
  </si>
  <si>
    <t>R.115</t>
  </si>
  <si>
    <t>Booster ETA - São F. Xavier</t>
  </si>
  <si>
    <t>VRP</t>
  </si>
  <si>
    <t>SÃO FRANCISCO XAVIER</t>
  </si>
  <si>
    <t>Resolução 975/2017</t>
  </si>
  <si>
    <t>N / P</t>
  </si>
  <si>
    <t>P.095 - P.130 - P.145 - P.155 - P.168 - P.177</t>
  </si>
  <si>
    <t>P.099 - P.120 - R.004</t>
  </si>
  <si>
    <t>R.047 - R.050 - R.105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</si>
</sst>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dd/mm/yy;@"/>
    <numFmt numFmtId="166" formatCode="[$-416]mmmm\-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4"/>
      <name val="Arial Narrow"/>
      <family val="2"/>
    </font>
    <font>
      <vertAlign val="subscript"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548DD4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i/>
      <sz val="10"/>
      <color rgb="FF548DD4"/>
      <name val="Arial Narrow"/>
      <family val="2"/>
    </font>
    <font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7" fontId="9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17" fontId="1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13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34</xdr:row>
      <xdr:rowOff>15875</xdr:rowOff>
    </xdr:from>
    <xdr:to>
      <xdr:col>4</xdr:col>
      <xdr:colOff>368732</xdr:colOff>
      <xdr:row>62</xdr:row>
      <xdr:rowOff>77267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 l="9700" t="7269" r="8289" b="7048"/>
        <a:stretch>
          <a:fillRect/>
        </a:stretch>
      </xdr:blipFill>
      <xdr:spPr bwMode="auto">
        <a:xfrm>
          <a:off x="31750" y="6040438"/>
          <a:ext cx="5663045" cy="4506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1"/>
  <sheetViews>
    <sheetView windowProtection="1" tabSelected="1" zoomScaleNormal="100" workbookViewId="0">
      <selection activeCell="C6" sqref="C6"/>
    </sheetView>
  </sheetViews>
  <sheetFormatPr defaultColWidth="55.28515625" defaultRowHeight="12.75" x14ac:dyDescent="0.25"/>
  <cols>
    <col min="1" max="1" width="22.85546875" style="1" customWidth="1"/>
    <col min="2" max="2" width="20.42578125" style="1" customWidth="1"/>
    <col min="3" max="3" width="22.7109375" style="1" customWidth="1"/>
    <col min="4" max="6" width="13.85546875" style="1" customWidth="1"/>
    <col min="7" max="7" width="16.5703125" style="1" customWidth="1"/>
    <col min="8" max="8" width="18.7109375" style="1" customWidth="1"/>
    <col min="9" max="9" width="16.140625" style="1" customWidth="1"/>
    <col min="10" max="10" width="39.5703125" style="1" bestFit="1" customWidth="1"/>
    <col min="11" max="11" width="32.28515625" style="1" bestFit="1" customWidth="1"/>
    <col min="12" max="12" width="31.42578125" style="1" bestFit="1" customWidth="1"/>
    <col min="13" max="13" width="29.7109375" style="1" bestFit="1" customWidth="1"/>
    <col min="14" max="14" width="15.42578125" style="1" bestFit="1" customWidth="1"/>
    <col min="15" max="15" width="51.28515625" style="1" bestFit="1" customWidth="1"/>
    <col min="16" max="16" width="14.5703125" style="1" bestFit="1" customWidth="1"/>
    <col min="17" max="17" width="19.140625" style="1" bestFit="1" customWidth="1"/>
    <col min="18" max="18" width="55.28515625" style="1" customWidth="1"/>
    <col min="19" max="19" width="15.7109375" style="1" bestFit="1" customWidth="1"/>
    <col min="20" max="20" width="18.5703125" style="1" bestFit="1" customWidth="1"/>
    <col min="21" max="21" width="11.7109375" style="1" bestFit="1" customWidth="1"/>
    <col min="22" max="22" width="39.5703125" style="1" bestFit="1" customWidth="1"/>
    <col min="23" max="23" width="20.7109375" style="1" bestFit="1" customWidth="1"/>
    <col min="24" max="24" width="7.85546875" style="1" bestFit="1" customWidth="1"/>
    <col min="25" max="25" width="6.42578125" style="1" bestFit="1" customWidth="1"/>
    <col min="26" max="16384" width="55.28515625" style="1"/>
  </cols>
  <sheetData>
    <row r="1" spans="1:10" ht="15.75" x14ac:dyDescent="0.25">
      <c r="A1" s="15" t="s">
        <v>142</v>
      </c>
      <c r="B1" s="34" t="s">
        <v>1031</v>
      </c>
    </row>
    <row r="2" spans="1:10" x14ac:dyDescent="0.25">
      <c r="A2" s="2" t="s">
        <v>143</v>
      </c>
      <c r="B2" s="34">
        <v>3549904</v>
      </c>
    </row>
    <row r="4" spans="1:10" ht="15.75" x14ac:dyDescent="0.25">
      <c r="A4" s="15" t="s">
        <v>152</v>
      </c>
    </row>
    <row r="5" spans="1:10" x14ac:dyDescent="0.25">
      <c r="A5" s="7" t="s">
        <v>144</v>
      </c>
      <c r="B5" s="35" t="s">
        <v>197</v>
      </c>
    </row>
    <row r="6" spans="1:10" x14ac:dyDescent="0.25">
      <c r="A6" s="7" t="s">
        <v>145</v>
      </c>
      <c r="B6" s="35" t="s">
        <v>198</v>
      </c>
    </row>
    <row r="7" spans="1:10" x14ac:dyDescent="0.25">
      <c r="A7" s="3" t="s">
        <v>141</v>
      </c>
    </row>
    <row r="8" spans="1:10" x14ac:dyDescent="0.25">
      <c r="A8" s="3" t="s">
        <v>146</v>
      </c>
    </row>
    <row r="9" spans="1:10" x14ac:dyDescent="0.25">
      <c r="A9" s="3"/>
    </row>
    <row r="10" spans="1:10" ht="16.5" x14ac:dyDescent="0.25">
      <c r="A10" s="14" t="s">
        <v>177</v>
      </c>
    </row>
    <row r="11" spans="1:10" x14ac:dyDescent="0.25">
      <c r="A11" s="3" t="s">
        <v>0</v>
      </c>
    </row>
    <row r="13" spans="1:10" ht="26.25" customHeight="1" x14ac:dyDescent="0.25">
      <c r="A13" s="109" t="s">
        <v>1</v>
      </c>
      <c r="B13" s="9" t="s">
        <v>2</v>
      </c>
      <c r="C13" s="9" t="s">
        <v>5</v>
      </c>
      <c r="D13" s="9" t="s">
        <v>6</v>
      </c>
      <c r="E13" s="9" t="s">
        <v>7</v>
      </c>
      <c r="F13" s="23" t="s">
        <v>8</v>
      </c>
      <c r="G13" s="117" t="s">
        <v>194</v>
      </c>
      <c r="H13" s="117"/>
      <c r="I13" s="118" t="s">
        <v>9</v>
      </c>
      <c r="J13" s="119"/>
    </row>
    <row r="14" spans="1:10" ht="38.25" x14ac:dyDescent="0.25">
      <c r="A14" s="109"/>
      <c r="B14" s="9" t="s">
        <v>3</v>
      </c>
      <c r="C14" s="118" t="s">
        <v>4</v>
      </c>
      <c r="D14" s="118" t="s">
        <v>4</v>
      </c>
      <c r="E14" s="118" t="s">
        <v>4</v>
      </c>
      <c r="F14" s="118" t="s">
        <v>4</v>
      </c>
      <c r="G14" s="24" t="s">
        <v>195</v>
      </c>
      <c r="H14" s="24" t="s">
        <v>196</v>
      </c>
      <c r="I14" s="120"/>
      <c r="J14" s="121"/>
    </row>
    <row r="15" spans="1:10" x14ac:dyDescent="0.25">
      <c r="A15" s="109"/>
      <c r="B15" s="9" t="s">
        <v>4</v>
      </c>
      <c r="C15" s="120"/>
      <c r="D15" s="120"/>
      <c r="E15" s="120"/>
      <c r="F15" s="120"/>
      <c r="G15" s="25" t="s">
        <v>4</v>
      </c>
      <c r="H15" s="25" t="s">
        <v>4</v>
      </c>
      <c r="I15" s="9" t="s">
        <v>10</v>
      </c>
      <c r="J15" s="9" t="s">
        <v>11</v>
      </c>
    </row>
    <row r="16" spans="1:10" x14ac:dyDescent="0.25">
      <c r="A16" s="10" t="s">
        <v>12</v>
      </c>
      <c r="B16" s="32">
        <v>5545075</v>
      </c>
      <c r="C16" s="32">
        <v>5349408</v>
      </c>
      <c r="D16" s="32">
        <v>16154</v>
      </c>
      <c r="E16" s="32">
        <v>3225415</v>
      </c>
      <c r="F16" s="33">
        <v>3697267</v>
      </c>
      <c r="G16" s="36" t="s">
        <v>199</v>
      </c>
      <c r="H16" s="36" t="s">
        <v>199</v>
      </c>
      <c r="I16" s="32">
        <v>331</v>
      </c>
      <c r="J16" s="37">
        <v>35.9</v>
      </c>
    </row>
    <row r="17" spans="1:10" x14ac:dyDescent="0.25">
      <c r="A17" s="10" t="s">
        <v>13</v>
      </c>
      <c r="B17" s="32">
        <v>5158871</v>
      </c>
      <c r="C17" s="32">
        <v>4984084</v>
      </c>
      <c r="D17" s="32">
        <v>14000</v>
      </c>
      <c r="E17" s="32">
        <v>3322326</v>
      </c>
      <c r="F17" s="33">
        <v>3770561</v>
      </c>
      <c r="G17" s="36" t="s">
        <v>199</v>
      </c>
      <c r="H17" s="36" t="s">
        <v>199</v>
      </c>
      <c r="I17" s="32">
        <v>332</v>
      </c>
      <c r="J17" s="37">
        <v>36.1</v>
      </c>
    </row>
    <row r="18" spans="1:10" x14ac:dyDescent="0.25">
      <c r="A18" s="10" t="s">
        <v>14</v>
      </c>
      <c r="B18" s="32">
        <v>5750443</v>
      </c>
      <c r="C18" s="32">
        <v>5555703</v>
      </c>
      <c r="D18" s="32">
        <v>16312</v>
      </c>
      <c r="E18" s="32">
        <v>3420206</v>
      </c>
      <c r="F18" s="33">
        <v>3849364</v>
      </c>
      <c r="G18" s="36" t="s">
        <v>199</v>
      </c>
      <c r="H18" s="36" t="s">
        <v>199</v>
      </c>
      <c r="I18" s="32">
        <v>332</v>
      </c>
      <c r="J18" s="37">
        <v>36</v>
      </c>
    </row>
    <row r="19" spans="1:10" x14ac:dyDescent="0.25">
      <c r="A19" s="10" t="s">
        <v>15</v>
      </c>
      <c r="B19" s="32">
        <v>5564508</v>
      </c>
      <c r="C19" s="32">
        <v>5378229</v>
      </c>
      <c r="D19" s="32">
        <v>15476</v>
      </c>
      <c r="E19" s="32">
        <v>3319274</v>
      </c>
      <c r="F19" s="33">
        <v>3770311</v>
      </c>
      <c r="G19" s="36" t="s">
        <v>199</v>
      </c>
      <c r="H19" s="36" t="s">
        <v>199</v>
      </c>
      <c r="I19" s="32">
        <v>333</v>
      </c>
      <c r="J19" s="37">
        <v>36</v>
      </c>
    </row>
    <row r="20" spans="1:10" x14ac:dyDescent="0.25">
      <c r="A20" s="10" t="s">
        <v>16</v>
      </c>
      <c r="B20" s="32">
        <v>5572690</v>
      </c>
      <c r="C20" s="32">
        <v>5387980</v>
      </c>
      <c r="D20" s="32">
        <v>16128</v>
      </c>
      <c r="E20" s="32">
        <v>3251970</v>
      </c>
      <c r="F20" s="33">
        <v>3720869</v>
      </c>
      <c r="G20" s="36" t="s">
        <v>199</v>
      </c>
      <c r="H20" s="36" t="s">
        <v>199</v>
      </c>
      <c r="I20" s="32">
        <v>332</v>
      </c>
      <c r="J20" s="37">
        <v>35.799999999999997</v>
      </c>
    </row>
    <row r="21" spans="1:10" x14ac:dyDescent="0.25">
      <c r="A21" s="10" t="s">
        <v>17</v>
      </c>
      <c r="B21" s="32">
        <v>5216076</v>
      </c>
      <c r="C21" s="32">
        <v>5070071</v>
      </c>
      <c r="D21" s="32">
        <v>15629</v>
      </c>
      <c r="E21" s="32">
        <v>3105331</v>
      </c>
      <c r="F21" s="33">
        <v>3615095</v>
      </c>
      <c r="G21" s="36" t="s">
        <v>199</v>
      </c>
      <c r="H21" s="36" t="s">
        <v>199</v>
      </c>
      <c r="I21" s="32">
        <v>333</v>
      </c>
      <c r="J21" s="37">
        <v>35.9</v>
      </c>
    </row>
    <row r="22" spans="1:10" x14ac:dyDescent="0.25">
      <c r="A22" s="10" t="s">
        <v>18</v>
      </c>
      <c r="B22" s="32">
        <v>5399353</v>
      </c>
      <c r="C22" s="32">
        <v>5265504</v>
      </c>
      <c r="D22" s="32">
        <v>16052</v>
      </c>
      <c r="E22" s="32">
        <v>3131053</v>
      </c>
      <c r="F22" s="33">
        <v>3636094</v>
      </c>
      <c r="G22" s="36" t="s">
        <v>199</v>
      </c>
      <c r="H22" s="36" t="s">
        <v>199</v>
      </c>
      <c r="I22" s="32">
        <v>334</v>
      </c>
      <c r="J22" s="37">
        <v>35.9</v>
      </c>
    </row>
    <row r="23" spans="1:10" x14ac:dyDescent="0.25">
      <c r="A23" s="10" t="s">
        <v>19</v>
      </c>
      <c r="B23" s="32">
        <v>5349959</v>
      </c>
      <c r="C23" s="32">
        <v>5218330</v>
      </c>
      <c r="D23" s="32">
        <v>31691</v>
      </c>
      <c r="E23" s="32">
        <v>3158075</v>
      </c>
      <c r="F23" s="33">
        <v>3661798</v>
      </c>
      <c r="G23" s="36" t="s">
        <v>199</v>
      </c>
      <c r="H23" s="36" t="s">
        <v>199</v>
      </c>
      <c r="I23" s="32">
        <v>333</v>
      </c>
      <c r="J23" s="37">
        <v>35.9</v>
      </c>
    </row>
    <row r="24" spans="1:10" x14ac:dyDescent="0.25">
      <c r="A24" s="10" t="s">
        <v>20</v>
      </c>
      <c r="B24" s="32">
        <v>5358516</v>
      </c>
      <c r="C24" s="32">
        <v>5174798</v>
      </c>
      <c r="D24" s="32">
        <v>33409</v>
      </c>
      <c r="E24" s="32">
        <v>3240339</v>
      </c>
      <c r="F24" s="33">
        <v>3719167</v>
      </c>
      <c r="G24" s="36" t="s">
        <v>199</v>
      </c>
      <c r="H24" s="36" t="s">
        <v>199</v>
      </c>
      <c r="I24" s="32">
        <v>334</v>
      </c>
      <c r="J24" s="37">
        <v>36</v>
      </c>
    </row>
    <row r="25" spans="1:10" x14ac:dyDescent="0.25">
      <c r="A25" s="10" t="s">
        <v>21</v>
      </c>
      <c r="B25" s="32">
        <v>5456101</v>
      </c>
      <c r="C25" s="32">
        <v>5272531</v>
      </c>
      <c r="D25" s="32">
        <v>35307</v>
      </c>
      <c r="E25" s="32">
        <v>3223187</v>
      </c>
      <c r="F25" s="33">
        <v>3696060</v>
      </c>
      <c r="G25" s="36" t="s">
        <v>199</v>
      </c>
      <c r="H25" s="36" t="s">
        <v>199</v>
      </c>
      <c r="I25" s="32">
        <v>336</v>
      </c>
      <c r="J25" s="37">
        <v>36.299999999999997</v>
      </c>
    </row>
    <row r="26" spans="1:10" x14ac:dyDescent="0.25">
      <c r="A26" s="10" t="s">
        <v>22</v>
      </c>
      <c r="B26" s="32">
        <v>5456890</v>
      </c>
      <c r="C26" s="32">
        <v>5269759</v>
      </c>
      <c r="D26" s="32">
        <v>31011</v>
      </c>
      <c r="E26" s="32">
        <v>3259217</v>
      </c>
      <c r="F26" s="33">
        <v>3722632</v>
      </c>
      <c r="G26" s="36" t="s">
        <v>199</v>
      </c>
      <c r="H26" s="36" t="s">
        <v>199</v>
      </c>
      <c r="I26" s="32">
        <v>352</v>
      </c>
      <c r="J26" s="37">
        <v>37.9</v>
      </c>
    </row>
    <row r="27" spans="1:10" x14ac:dyDescent="0.25">
      <c r="A27" s="10" t="s">
        <v>23</v>
      </c>
      <c r="B27" s="32">
        <v>5849816</v>
      </c>
      <c r="C27" s="32">
        <v>5643398</v>
      </c>
      <c r="D27" s="32">
        <v>31781</v>
      </c>
      <c r="E27" s="32">
        <v>3441624</v>
      </c>
      <c r="F27" s="33">
        <v>3871123</v>
      </c>
      <c r="G27" s="36" t="s">
        <v>199</v>
      </c>
      <c r="H27" s="36" t="s">
        <v>199</v>
      </c>
      <c r="I27" s="32">
        <v>355</v>
      </c>
      <c r="J27" s="37">
        <v>38.1</v>
      </c>
    </row>
    <row r="28" spans="1:10" x14ac:dyDescent="0.25">
      <c r="A28" s="10" t="s">
        <v>24</v>
      </c>
      <c r="B28" s="32">
        <f>SUM(B16:B27)</f>
        <v>65678298</v>
      </c>
      <c r="C28" s="32">
        <f>SUM(C16:C27)</f>
        <v>63569795</v>
      </c>
      <c r="D28" s="32">
        <f>SUM(D16:D27)</f>
        <v>272950</v>
      </c>
      <c r="E28" s="32">
        <f>SUM(E16:E27)</f>
        <v>39098017</v>
      </c>
      <c r="F28" s="32">
        <f>SUM(F16:F27)</f>
        <v>44730341</v>
      </c>
      <c r="G28" s="36" t="s">
        <v>199</v>
      </c>
      <c r="H28" s="36" t="s">
        <v>199</v>
      </c>
      <c r="I28" s="36" t="s">
        <v>199</v>
      </c>
      <c r="J28" s="36" t="s">
        <v>199</v>
      </c>
    </row>
    <row r="29" spans="1:10" x14ac:dyDescent="0.25">
      <c r="A29" s="10" t="s">
        <v>25</v>
      </c>
      <c r="B29" s="32">
        <f>B28/12</f>
        <v>5473191.5</v>
      </c>
      <c r="C29" s="32">
        <f>C28/12</f>
        <v>5297482.916666667</v>
      </c>
      <c r="D29" s="32">
        <f>D28/12</f>
        <v>22745.833333333332</v>
      </c>
      <c r="E29" s="32">
        <f>E28/12</f>
        <v>3258168.0833333335</v>
      </c>
      <c r="F29" s="32">
        <f>F28/12</f>
        <v>3727528.4166666665</v>
      </c>
      <c r="G29" s="36" t="s">
        <v>199</v>
      </c>
      <c r="H29" s="36" t="s">
        <v>199</v>
      </c>
      <c r="I29" s="32">
        <f>AVERAGE(I16:I27)</f>
        <v>336.41666666666669</v>
      </c>
      <c r="J29" s="37">
        <f>AVERAGE(J16:J27)</f>
        <v>36.31666666666667</v>
      </c>
    </row>
    <row r="30" spans="1:10" x14ac:dyDescent="0.25">
      <c r="B30" s="52"/>
    </row>
    <row r="31" spans="1:10" x14ac:dyDescent="0.25">
      <c r="A31" s="109" t="s">
        <v>147</v>
      </c>
      <c r="B31" s="9" t="s">
        <v>26</v>
      </c>
      <c r="C31" s="9" t="s">
        <v>27</v>
      </c>
      <c r="E31" s="52"/>
    </row>
    <row r="32" spans="1:10" x14ac:dyDescent="0.25">
      <c r="A32" s="109"/>
      <c r="B32" s="93">
        <v>2020</v>
      </c>
      <c r="C32" s="93">
        <v>2022</v>
      </c>
    </row>
    <row r="33" spans="1:1" x14ac:dyDescent="0.25">
      <c r="A33" s="16" t="s">
        <v>28</v>
      </c>
    </row>
    <row r="34" spans="1:1" s="21" customFormat="1" x14ac:dyDescent="0.25">
      <c r="A34" s="27" t="s">
        <v>200</v>
      </c>
    </row>
    <row r="35" spans="1:1" s="21" customFormat="1" x14ac:dyDescent="0.25">
      <c r="A35" s="27"/>
    </row>
    <row r="36" spans="1:1" s="21" customFormat="1" x14ac:dyDescent="0.25">
      <c r="A36" s="27"/>
    </row>
    <row r="37" spans="1:1" s="21" customFormat="1" x14ac:dyDescent="0.25">
      <c r="A37" s="27"/>
    </row>
    <row r="38" spans="1:1" s="21" customFormat="1" x14ac:dyDescent="0.25">
      <c r="A38" s="27"/>
    </row>
    <row r="39" spans="1:1" s="21" customFormat="1" x14ac:dyDescent="0.25">
      <c r="A39" s="27"/>
    </row>
    <row r="40" spans="1:1" s="21" customFormat="1" x14ac:dyDescent="0.25">
      <c r="A40" s="27"/>
    </row>
    <row r="41" spans="1:1" s="21" customFormat="1" x14ac:dyDescent="0.25">
      <c r="A41" s="27"/>
    </row>
    <row r="42" spans="1:1" s="21" customFormat="1" x14ac:dyDescent="0.25">
      <c r="A42" s="27"/>
    </row>
    <row r="43" spans="1:1" s="21" customFormat="1" x14ac:dyDescent="0.25">
      <c r="A43" s="27"/>
    </row>
    <row r="44" spans="1:1" s="21" customFormat="1" x14ac:dyDescent="0.25">
      <c r="A44" s="27"/>
    </row>
    <row r="45" spans="1:1" s="21" customFormat="1" x14ac:dyDescent="0.25">
      <c r="A45" s="27"/>
    </row>
    <row r="46" spans="1:1" s="21" customFormat="1" x14ac:dyDescent="0.25">
      <c r="A46" s="27"/>
    </row>
    <row r="47" spans="1:1" s="21" customFormat="1" x14ac:dyDescent="0.25">
      <c r="A47" s="27"/>
    </row>
    <row r="48" spans="1:1" s="21" customFormat="1" x14ac:dyDescent="0.25">
      <c r="A48" s="27"/>
    </row>
    <row r="49" spans="1:1" s="21" customFormat="1" x14ac:dyDescent="0.25">
      <c r="A49" s="27"/>
    </row>
    <row r="50" spans="1:1" s="21" customFormat="1" x14ac:dyDescent="0.25">
      <c r="A50" s="27"/>
    </row>
    <row r="51" spans="1:1" s="21" customFormat="1" x14ac:dyDescent="0.25">
      <c r="A51" s="27"/>
    </row>
    <row r="52" spans="1:1" s="21" customFormat="1" x14ac:dyDescent="0.25">
      <c r="A52" s="27"/>
    </row>
    <row r="53" spans="1:1" s="21" customFormat="1" x14ac:dyDescent="0.25">
      <c r="A53" s="27"/>
    </row>
    <row r="54" spans="1:1" s="21" customFormat="1" x14ac:dyDescent="0.25">
      <c r="A54" s="27"/>
    </row>
    <row r="55" spans="1:1" s="21" customFormat="1" x14ac:dyDescent="0.25">
      <c r="A55" s="27"/>
    </row>
    <row r="56" spans="1:1" s="21" customFormat="1" x14ac:dyDescent="0.25">
      <c r="A56" s="27"/>
    </row>
    <row r="57" spans="1:1" s="21" customFormat="1" x14ac:dyDescent="0.25">
      <c r="A57" s="27"/>
    </row>
    <row r="58" spans="1:1" s="21" customFormat="1" x14ac:dyDescent="0.25">
      <c r="A58" s="27"/>
    </row>
    <row r="59" spans="1:1" s="21" customFormat="1" x14ac:dyDescent="0.25">
      <c r="A59" s="27"/>
    </row>
    <row r="60" spans="1:1" s="21" customFormat="1" x14ac:dyDescent="0.25">
      <c r="A60" s="27"/>
    </row>
    <row r="61" spans="1:1" s="21" customFormat="1" x14ac:dyDescent="0.25">
      <c r="A61" s="27"/>
    </row>
    <row r="62" spans="1:1" s="21" customFormat="1" x14ac:dyDescent="0.25">
      <c r="A62" s="27"/>
    </row>
    <row r="63" spans="1:1" s="21" customFormat="1" x14ac:dyDescent="0.25">
      <c r="A63" s="27"/>
    </row>
    <row r="64" spans="1:1" x14ac:dyDescent="0.25">
      <c r="A64" s="16"/>
    </row>
    <row r="65" spans="1:4" x14ac:dyDescent="0.25">
      <c r="A65" s="2" t="s">
        <v>153</v>
      </c>
    </row>
    <row r="66" spans="1:4" x14ac:dyDescent="0.25">
      <c r="A66" s="1" t="s">
        <v>33</v>
      </c>
    </row>
    <row r="67" spans="1:4" ht="25.5" x14ac:dyDescent="0.25">
      <c r="A67" s="9" t="s">
        <v>29</v>
      </c>
      <c r="B67" s="9" t="s">
        <v>30</v>
      </c>
      <c r="C67" s="9" t="s">
        <v>31</v>
      </c>
      <c r="D67" s="9" t="s">
        <v>32</v>
      </c>
    </row>
    <row r="68" spans="1:4" s="21" customFormat="1" x14ac:dyDescent="0.25">
      <c r="A68" s="26" t="s">
        <v>201</v>
      </c>
      <c r="B68" s="38" t="s">
        <v>202</v>
      </c>
      <c r="C68" s="39">
        <v>43367</v>
      </c>
      <c r="D68" s="39">
        <v>43732</v>
      </c>
    </row>
    <row r="69" spans="1:4" s="21" customFormat="1" x14ac:dyDescent="0.25">
      <c r="A69" s="26" t="s">
        <v>204</v>
      </c>
      <c r="B69" s="38" t="s">
        <v>202</v>
      </c>
      <c r="C69" s="39">
        <v>43364</v>
      </c>
      <c r="D69" s="39">
        <v>43732</v>
      </c>
    </row>
    <row r="70" spans="1:4" s="21" customFormat="1" x14ac:dyDescent="0.25">
      <c r="A70" s="98" t="s">
        <v>1038</v>
      </c>
      <c r="B70" s="35" t="s">
        <v>197</v>
      </c>
      <c r="C70" s="62">
        <v>43107</v>
      </c>
      <c r="D70" s="40">
        <v>43472</v>
      </c>
    </row>
    <row r="71" spans="1:4" s="21" customFormat="1" x14ac:dyDescent="0.25">
      <c r="A71" s="98" t="s">
        <v>1039</v>
      </c>
      <c r="B71" s="35" t="s">
        <v>197</v>
      </c>
      <c r="C71" s="40">
        <v>43134</v>
      </c>
      <c r="D71" s="40">
        <v>43499</v>
      </c>
    </row>
    <row r="72" spans="1:4" s="21" customFormat="1" x14ac:dyDescent="0.25">
      <c r="A72" s="98" t="s">
        <v>1040</v>
      </c>
      <c r="B72" s="35" t="s">
        <v>197</v>
      </c>
      <c r="C72" s="40">
        <v>43107</v>
      </c>
      <c r="D72" s="40">
        <v>43472</v>
      </c>
    </row>
    <row r="73" spans="1:4" s="21" customFormat="1" x14ac:dyDescent="0.25">
      <c r="A73" s="98" t="s">
        <v>1041</v>
      </c>
      <c r="B73" s="35" t="s">
        <v>197</v>
      </c>
      <c r="C73" s="40">
        <v>43350</v>
      </c>
      <c r="D73" s="40">
        <v>43715</v>
      </c>
    </row>
    <row r="74" spans="1:4" s="21" customFormat="1" x14ac:dyDescent="0.25">
      <c r="A74" s="98" t="s">
        <v>1042</v>
      </c>
      <c r="B74" s="35" t="s">
        <v>197</v>
      </c>
      <c r="C74" s="40">
        <v>43344</v>
      </c>
      <c r="D74" s="40">
        <v>43709</v>
      </c>
    </row>
    <row r="75" spans="1:4" s="21" customFormat="1" x14ac:dyDescent="0.25">
      <c r="A75" s="98" t="s">
        <v>1043</v>
      </c>
      <c r="B75" s="35" t="s">
        <v>197</v>
      </c>
      <c r="C75" s="40">
        <v>43351</v>
      </c>
      <c r="D75" s="40">
        <v>43716</v>
      </c>
    </row>
    <row r="76" spans="1:4" s="21" customFormat="1" x14ac:dyDescent="0.25">
      <c r="A76" s="98" t="s">
        <v>1044</v>
      </c>
      <c r="B76" s="35" t="s">
        <v>197</v>
      </c>
      <c r="C76" s="40">
        <v>43407</v>
      </c>
      <c r="D76" s="40">
        <v>43772</v>
      </c>
    </row>
    <row r="77" spans="1:4" s="21" customFormat="1" x14ac:dyDescent="0.25">
      <c r="A77" s="98" t="s">
        <v>1045</v>
      </c>
      <c r="B77" s="35" t="s">
        <v>205</v>
      </c>
      <c r="C77" s="62">
        <v>43477</v>
      </c>
      <c r="D77" s="40">
        <v>43842</v>
      </c>
    </row>
    <row r="78" spans="1:4" s="21" customFormat="1" ht="25.5" x14ac:dyDescent="0.25">
      <c r="A78" s="98" t="s">
        <v>1046</v>
      </c>
      <c r="B78" s="35" t="s">
        <v>197</v>
      </c>
      <c r="C78" s="40">
        <v>43419</v>
      </c>
      <c r="D78" s="40">
        <v>43784</v>
      </c>
    </row>
    <row r="79" spans="1:4" s="21" customFormat="1" ht="25.5" x14ac:dyDescent="0.25">
      <c r="A79" s="98" t="s">
        <v>1047</v>
      </c>
      <c r="B79" s="35" t="s">
        <v>197</v>
      </c>
      <c r="C79" s="40">
        <v>43225</v>
      </c>
      <c r="D79" s="40">
        <v>43590</v>
      </c>
    </row>
    <row r="80" spans="1:4" s="21" customFormat="1" x14ac:dyDescent="0.25">
      <c r="A80" s="98" t="s">
        <v>1048</v>
      </c>
      <c r="B80" s="35" t="s">
        <v>205</v>
      </c>
      <c r="C80" s="40">
        <v>43225</v>
      </c>
      <c r="D80" s="40">
        <v>43590</v>
      </c>
    </row>
    <row r="81" spans="1:4" s="21" customFormat="1" x14ac:dyDescent="0.25">
      <c r="A81" s="98" t="s">
        <v>1049</v>
      </c>
      <c r="B81" s="35" t="s">
        <v>205</v>
      </c>
      <c r="C81" s="40">
        <v>43270</v>
      </c>
      <c r="D81" s="40">
        <v>43635</v>
      </c>
    </row>
    <row r="82" spans="1:4" s="21" customFormat="1" x14ac:dyDescent="0.25">
      <c r="A82" s="98" t="s">
        <v>1050</v>
      </c>
      <c r="B82" s="35" t="s">
        <v>205</v>
      </c>
      <c r="C82" s="62">
        <v>42414</v>
      </c>
      <c r="D82" s="40">
        <v>43510</v>
      </c>
    </row>
    <row r="83" spans="1:4" s="21" customFormat="1" x14ac:dyDescent="0.25">
      <c r="A83" s="98" t="s">
        <v>1051</v>
      </c>
      <c r="B83" s="35" t="s">
        <v>205</v>
      </c>
      <c r="C83" s="40">
        <v>43114</v>
      </c>
      <c r="D83" s="40">
        <v>43479</v>
      </c>
    </row>
    <row r="84" spans="1:4" s="21" customFormat="1" x14ac:dyDescent="0.25">
      <c r="A84" s="98" t="s">
        <v>1052</v>
      </c>
      <c r="B84" s="35" t="s">
        <v>205</v>
      </c>
      <c r="C84" s="40">
        <v>43376</v>
      </c>
      <c r="D84" s="40">
        <v>43741</v>
      </c>
    </row>
    <row r="85" spans="1:4" s="21" customFormat="1" x14ac:dyDescent="0.25">
      <c r="A85" s="98" t="s">
        <v>1053</v>
      </c>
      <c r="B85" s="35" t="s">
        <v>205</v>
      </c>
      <c r="C85" s="40">
        <v>43419</v>
      </c>
      <c r="D85" s="40">
        <v>43784</v>
      </c>
    </row>
    <row r="86" spans="1:4" s="21" customFormat="1" x14ac:dyDescent="0.25">
      <c r="A86" s="98" t="s">
        <v>206</v>
      </c>
      <c r="B86" s="35" t="s">
        <v>205</v>
      </c>
      <c r="C86" s="40">
        <v>43273</v>
      </c>
      <c r="D86" s="40">
        <v>43638</v>
      </c>
    </row>
    <row r="87" spans="1:4" s="21" customFormat="1" x14ac:dyDescent="0.25">
      <c r="A87" s="26" t="s">
        <v>207</v>
      </c>
      <c r="B87" s="35" t="s">
        <v>205</v>
      </c>
      <c r="C87" s="62">
        <v>43340</v>
      </c>
      <c r="D87" s="40">
        <v>43705</v>
      </c>
    </row>
    <row r="88" spans="1:4" s="21" customFormat="1" x14ac:dyDescent="0.25">
      <c r="A88" s="26" t="s">
        <v>208</v>
      </c>
      <c r="B88" s="35" t="s">
        <v>205</v>
      </c>
      <c r="C88" s="62">
        <v>42208</v>
      </c>
      <c r="D88" s="40">
        <v>43669</v>
      </c>
    </row>
    <row r="89" spans="1:4" s="21" customFormat="1" x14ac:dyDescent="0.25">
      <c r="A89" s="98" t="s">
        <v>1054</v>
      </c>
      <c r="B89" s="35" t="s">
        <v>205</v>
      </c>
      <c r="C89" s="40">
        <v>43327</v>
      </c>
      <c r="D89" s="40">
        <v>43692</v>
      </c>
    </row>
    <row r="90" spans="1:4" s="21" customFormat="1" x14ac:dyDescent="0.25">
      <c r="A90" s="98" t="s">
        <v>1055</v>
      </c>
      <c r="B90" s="26" t="s">
        <v>209</v>
      </c>
      <c r="C90" s="62">
        <v>41878</v>
      </c>
      <c r="D90" s="40">
        <v>43704</v>
      </c>
    </row>
    <row r="91" spans="1:4" s="21" customFormat="1" x14ac:dyDescent="0.25">
      <c r="A91" s="26" t="s">
        <v>210</v>
      </c>
      <c r="B91" s="35" t="s">
        <v>205</v>
      </c>
      <c r="C91" s="40">
        <v>43155</v>
      </c>
      <c r="D91" s="40">
        <v>43520</v>
      </c>
    </row>
    <row r="92" spans="1:4" s="21" customFormat="1" x14ac:dyDescent="0.25">
      <c r="A92" s="26" t="s">
        <v>211</v>
      </c>
      <c r="B92" s="35" t="s">
        <v>205</v>
      </c>
      <c r="C92" s="63">
        <v>41536</v>
      </c>
      <c r="D92" s="62" t="s">
        <v>742</v>
      </c>
    </row>
    <row r="93" spans="1:4" s="21" customFormat="1" x14ac:dyDescent="0.25">
      <c r="A93" s="98" t="s">
        <v>1056</v>
      </c>
      <c r="B93" s="35" t="s">
        <v>205</v>
      </c>
      <c r="C93" s="62">
        <v>43479</v>
      </c>
      <c r="D93" s="40">
        <v>43844</v>
      </c>
    </row>
    <row r="94" spans="1:4" s="21" customFormat="1" x14ac:dyDescent="0.25">
      <c r="A94" s="26" t="s">
        <v>212</v>
      </c>
      <c r="B94" s="35" t="s">
        <v>205</v>
      </c>
      <c r="C94" s="40">
        <v>43225</v>
      </c>
      <c r="D94" s="40">
        <v>43590</v>
      </c>
    </row>
    <row r="95" spans="1:4" s="21" customFormat="1" x14ac:dyDescent="0.25">
      <c r="A95" s="26" t="s">
        <v>213</v>
      </c>
      <c r="B95" s="35" t="s">
        <v>205</v>
      </c>
      <c r="C95" s="62">
        <v>43058</v>
      </c>
      <c r="D95" s="40">
        <v>43788</v>
      </c>
    </row>
    <row r="96" spans="1:4" s="21" customFormat="1" x14ac:dyDescent="0.25">
      <c r="A96" s="95" t="s">
        <v>1057</v>
      </c>
      <c r="B96" s="35" t="s">
        <v>205</v>
      </c>
      <c r="C96" s="40">
        <v>43438</v>
      </c>
      <c r="D96" s="40">
        <v>43803</v>
      </c>
    </row>
    <row r="97" spans="1:4" s="21" customFormat="1" x14ac:dyDescent="0.25">
      <c r="A97" s="26" t="s">
        <v>214</v>
      </c>
      <c r="B97" s="35" t="s">
        <v>205</v>
      </c>
      <c r="C97" s="40">
        <v>43377</v>
      </c>
      <c r="D97" s="40">
        <v>43742</v>
      </c>
    </row>
    <row r="98" spans="1:4" s="21" customFormat="1" x14ac:dyDescent="0.25">
      <c r="A98" s="26" t="s">
        <v>215</v>
      </c>
      <c r="B98" s="35" t="s">
        <v>205</v>
      </c>
      <c r="C98" s="40">
        <v>43367</v>
      </c>
      <c r="D98" s="40">
        <v>43732</v>
      </c>
    </row>
    <row r="99" spans="1:4" s="21" customFormat="1" x14ac:dyDescent="0.25">
      <c r="A99" s="26" t="s">
        <v>216</v>
      </c>
      <c r="B99" s="35" t="s">
        <v>205</v>
      </c>
      <c r="C99" s="40">
        <v>43136</v>
      </c>
      <c r="D99" s="40">
        <v>43501</v>
      </c>
    </row>
    <row r="100" spans="1:4" s="21" customFormat="1" ht="25.5" x14ac:dyDescent="0.25">
      <c r="A100" s="98" t="s">
        <v>1058</v>
      </c>
      <c r="B100" s="35" t="s">
        <v>197</v>
      </c>
      <c r="C100" s="40">
        <v>43154</v>
      </c>
      <c r="D100" s="40">
        <v>43519</v>
      </c>
    </row>
    <row r="101" spans="1:4" s="21" customFormat="1" x14ac:dyDescent="0.25">
      <c r="A101" s="98" t="s">
        <v>1059</v>
      </c>
      <c r="B101" s="35" t="s">
        <v>205</v>
      </c>
      <c r="C101" s="40">
        <v>43163</v>
      </c>
      <c r="D101" s="40">
        <v>43528</v>
      </c>
    </row>
    <row r="102" spans="1:4" s="21" customFormat="1" x14ac:dyDescent="0.25">
      <c r="A102" s="98" t="s">
        <v>1060</v>
      </c>
      <c r="B102" s="35" t="s">
        <v>197</v>
      </c>
      <c r="C102" s="62">
        <v>42959</v>
      </c>
      <c r="D102" s="40">
        <v>43689</v>
      </c>
    </row>
    <row r="103" spans="1:4" s="21" customFormat="1" x14ac:dyDescent="0.25">
      <c r="A103" s="98" t="s">
        <v>1061</v>
      </c>
      <c r="B103" s="35" t="s">
        <v>205</v>
      </c>
      <c r="C103" s="62">
        <v>42875</v>
      </c>
      <c r="D103" s="40">
        <v>43605</v>
      </c>
    </row>
    <row r="104" spans="1:4" s="21" customFormat="1" x14ac:dyDescent="0.25">
      <c r="A104" s="98" t="s">
        <v>1062</v>
      </c>
      <c r="B104" s="35" t="s">
        <v>205</v>
      </c>
      <c r="C104" s="62">
        <v>41575</v>
      </c>
      <c r="D104" s="40">
        <v>43766</v>
      </c>
    </row>
    <row r="105" spans="1:4" s="21" customFormat="1" x14ac:dyDescent="0.25">
      <c r="A105" s="98" t="s">
        <v>1063</v>
      </c>
      <c r="B105" s="26" t="s">
        <v>217</v>
      </c>
      <c r="C105" s="40">
        <v>43419</v>
      </c>
      <c r="D105" s="40">
        <v>43784</v>
      </c>
    </row>
    <row r="106" spans="1:4" s="21" customFormat="1" x14ac:dyDescent="0.25">
      <c r="A106" s="26" t="s">
        <v>218</v>
      </c>
      <c r="B106" s="35" t="s">
        <v>205</v>
      </c>
      <c r="C106" s="40">
        <v>43143</v>
      </c>
      <c r="D106" s="40">
        <v>43508</v>
      </c>
    </row>
    <row r="107" spans="1:4" s="21" customFormat="1" x14ac:dyDescent="0.25">
      <c r="A107" s="98" t="s">
        <v>1064</v>
      </c>
      <c r="B107" s="35" t="s">
        <v>197</v>
      </c>
      <c r="C107" s="63">
        <v>43018</v>
      </c>
      <c r="D107" s="40">
        <v>43748</v>
      </c>
    </row>
    <row r="108" spans="1:4" s="21" customFormat="1" x14ac:dyDescent="0.25">
      <c r="A108" s="98" t="s">
        <v>1065</v>
      </c>
      <c r="B108" s="35" t="s">
        <v>197</v>
      </c>
      <c r="C108" s="40">
        <v>43227</v>
      </c>
      <c r="D108" s="40">
        <v>43592</v>
      </c>
    </row>
    <row r="109" spans="1:4" s="21" customFormat="1" x14ac:dyDescent="0.25">
      <c r="A109" s="98" t="s">
        <v>1066</v>
      </c>
      <c r="B109" s="35" t="s">
        <v>197</v>
      </c>
      <c r="C109" s="40">
        <v>43134</v>
      </c>
      <c r="D109" s="40">
        <v>43499</v>
      </c>
    </row>
    <row r="110" spans="1:4" s="21" customFormat="1" x14ac:dyDescent="0.25">
      <c r="A110" s="98" t="s">
        <v>1067</v>
      </c>
      <c r="B110" s="35" t="s">
        <v>205</v>
      </c>
      <c r="C110" s="62">
        <v>41590</v>
      </c>
      <c r="D110" s="40">
        <v>43781</v>
      </c>
    </row>
    <row r="111" spans="1:4" s="21" customFormat="1" x14ac:dyDescent="0.25">
      <c r="A111" s="98" t="s">
        <v>1068</v>
      </c>
      <c r="B111" s="35" t="s">
        <v>205</v>
      </c>
      <c r="C111" s="62">
        <v>41620</v>
      </c>
      <c r="D111" s="40">
        <v>43811</v>
      </c>
    </row>
    <row r="112" spans="1:4" s="21" customFormat="1" x14ac:dyDescent="0.25">
      <c r="A112" s="98" t="s">
        <v>1069</v>
      </c>
      <c r="B112" s="35" t="s">
        <v>197</v>
      </c>
      <c r="C112" s="62">
        <v>42422</v>
      </c>
      <c r="D112" s="40">
        <v>43518</v>
      </c>
    </row>
    <row r="113" spans="1:4" s="21" customFormat="1" x14ac:dyDescent="0.25">
      <c r="A113" s="98" t="s">
        <v>1070</v>
      </c>
      <c r="B113" s="35" t="s">
        <v>197</v>
      </c>
      <c r="C113" s="40">
        <v>43134</v>
      </c>
      <c r="D113" s="40">
        <v>43499</v>
      </c>
    </row>
    <row r="114" spans="1:4" s="21" customFormat="1" x14ac:dyDescent="0.25">
      <c r="A114" s="98" t="s">
        <v>1071</v>
      </c>
      <c r="B114" s="35" t="s">
        <v>205</v>
      </c>
      <c r="C114" s="40">
        <v>43289</v>
      </c>
      <c r="D114" s="40">
        <v>43654</v>
      </c>
    </row>
    <row r="115" spans="1:4" s="21" customFormat="1" x14ac:dyDescent="0.25">
      <c r="A115" s="98" t="s">
        <v>1072</v>
      </c>
      <c r="B115" s="35" t="s">
        <v>205</v>
      </c>
      <c r="C115" s="62">
        <v>43477</v>
      </c>
      <c r="D115" s="40">
        <v>43842</v>
      </c>
    </row>
    <row r="116" spans="1:4" s="21" customFormat="1" x14ac:dyDescent="0.25">
      <c r="A116" s="98" t="s">
        <v>1073</v>
      </c>
      <c r="B116" s="35" t="s">
        <v>205</v>
      </c>
      <c r="C116" s="62">
        <v>41275</v>
      </c>
      <c r="D116" s="40">
        <v>43831</v>
      </c>
    </row>
    <row r="117" spans="1:4" s="21" customFormat="1" x14ac:dyDescent="0.25">
      <c r="A117" s="98" t="s">
        <v>1074</v>
      </c>
      <c r="B117" s="35" t="s">
        <v>197</v>
      </c>
      <c r="C117" s="62">
        <v>43232</v>
      </c>
      <c r="D117" s="40">
        <v>43597</v>
      </c>
    </row>
    <row r="118" spans="1:4" s="21" customFormat="1" x14ac:dyDescent="0.25">
      <c r="A118" s="98" t="s">
        <v>1075</v>
      </c>
      <c r="B118" s="35" t="s">
        <v>205</v>
      </c>
      <c r="C118" s="62">
        <v>43212</v>
      </c>
      <c r="D118" s="40">
        <v>43577</v>
      </c>
    </row>
    <row r="119" spans="1:4" s="21" customFormat="1" ht="25.5" x14ac:dyDescent="0.25">
      <c r="A119" s="98" t="s">
        <v>1076</v>
      </c>
      <c r="B119" s="35" t="s">
        <v>205</v>
      </c>
      <c r="C119" s="40">
        <v>43225</v>
      </c>
      <c r="D119" s="40">
        <v>43590</v>
      </c>
    </row>
    <row r="120" spans="1:4" s="21" customFormat="1" x14ac:dyDescent="0.25">
      <c r="A120" s="98" t="s">
        <v>1077</v>
      </c>
      <c r="B120" s="35" t="s">
        <v>205</v>
      </c>
      <c r="C120" s="40">
        <v>43375</v>
      </c>
      <c r="D120" s="40">
        <v>43740</v>
      </c>
    </row>
    <row r="121" spans="1:4" s="21" customFormat="1" x14ac:dyDescent="0.25">
      <c r="A121" s="98" t="s">
        <v>1078</v>
      </c>
      <c r="B121" s="35" t="s">
        <v>205</v>
      </c>
      <c r="C121" s="40">
        <v>43370</v>
      </c>
      <c r="D121" s="40">
        <v>43735</v>
      </c>
    </row>
    <row r="122" spans="1:4" s="21" customFormat="1" x14ac:dyDescent="0.25">
      <c r="A122" s="98" t="s">
        <v>1079</v>
      </c>
      <c r="B122" s="35" t="s">
        <v>205</v>
      </c>
      <c r="C122" s="40">
        <v>43296</v>
      </c>
      <c r="D122" s="40">
        <v>43661</v>
      </c>
    </row>
    <row r="123" spans="1:4" s="21" customFormat="1" ht="25.5" x14ac:dyDescent="0.25">
      <c r="A123" s="98" t="s">
        <v>1080</v>
      </c>
      <c r="B123" s="35" t="s">
        <v>205</v>
      </c>
      <c r="C123" s="62">
        <v>43483</v>
      </c>
      <c r="D123" s="40">
        <v>43848</v>
      </c>
    </row>
    <row r="124" spans="1:4" s="21" customFormat="1" ht="25.5" x14ac:dyDescent="0.25">
      <c r="A124" s="98" t="s">
        <v>1081</v>
      </c>
      <c r="B124" s="35" t="s">
        <v>205</v>
      </c>
      <c r="C124" s="62">
        <v>41765</v>
      </c>
      <c r="D124" s="40">
        <v>43591</v>
      </c>
    </row>
    <row r="125" spans="1:4" s="21" customFormat="1" x14ac:dyDescent="0.25">
      <c r="A125" s="98" t="s">
        <v>1082</v>
      </c>
      <c r="B125" s="26" t="s">
        <v>219</v>
      </c>
      <c r="C125" s="40">
        <v>43225</v>
      </c>
      <c r="D125" s="40">
        <v>43590</v>
      </c>
    </row>
    <row r="126" spans="1:4" s="21" customFormat="1" x14ac:dyDescent="0.25">
      <c r="A126" s="98" t="s">
        <v>1083</v>
      </c>
      <c r="B126" s="35" t="s">
        <v>205</v>
      </c>
      <c r="C126" s="62">
        <v>40818</v>
      </c>
      <c r="D126" s="40">
        <v>43740</v>
      </c>
    </row>
    <row r="127" spans="1:4" s="21" customFormat="1" ht="25.5" x14ac:dyDescent="0.25">
      <c r="A127" s="98" t="s">
        <v>1084</v>
      </c>
      <c r="B127" s="35" t="s">
        <v>205</v>
      </c>
      <c r="C127" s="40">
        <v>43320</v>
      </c>
      <c r="D127" s="40">
        <v>43685</v>
      </c>
    </row>
    <row r="128" spans="1:4" s="21" customFormat="1" x14ac:dyDescent="0.25">
      <c r="A128" s="98" t="s">
        <v>1085</v>
      </c>
      <c r="B128" s="35" t="s">
        <v>205</v>
      </c>
      <c r="C128" s="62">
        <v>43346</v>
      </c>
      <c r="D128" s="40">
        <v>43711</v>
      </c>
    </row>
    <row r="129" spans="1:4" s="21" customFormat="1" ht="25.5" x14ac:dyDescent="0.25">
      <c r="A129" s="98" t="s">
        <v>1086</v>
      </c>
      <c r="B129" s="35" t="s">
        <v>205</v>
      </c>
      <c r="C129" s="62">
        <v>41048</v>
      </c>
      <c r="D129" s="62">
        <v>43604</v>
      </c>
    </row>
    <row r="130" spans="1:4" s="21" customFormat="1" x14ac:dyDescent="0.25">
      <c r="A130" s="26" t="s">
        <v>220</v>
      </c>
      <c r="B130" s="35" t="s">
        <v>197</v>
      </c>
      <c r="C130" s="40">
        <v>43344</v>
      </c>
      <c r="D130" s="40">
        <v>43709</v>
      </c>
    </row>
    <row r="131" spans="1:4" s="21" customFormat="1" x14ac:dyDescent="0.25">
      <c r="A131" s="98" t="s">
        <v>1087</v>
      </c>
      <c r="B131" s="26" t="s">
        <v>221</v>
      </c>
      <c r="C131" s="40">
        <v>43243</v>
      </c>
      <c r="D131" s="40">
        <v>43608</v>
      </c>
    </row>
    <row r="132" spans="1:4" s="21" customFormat="1" x14ac:dyDescent="0.25">
      <c r="A132" s="98" t="s">
        <v>1088</v>
      </c>
      <c r="B132" s="35" t="s">
        <v>205</v>
      </c>
      <c r="C132" s="62">
        <v>43318</v>
      </c>
      <c r="D132" s="40">
        <v>43683</v>
      </c>
    </row>
    <row r="133" spans="1:4" s="21" customFormat="1" x14ac:dyDescent="0.25">
      <c r="A133" s="98" t="s">
        <v>1089</v>
      </c>
      <c r="B133" s="26" t="s">
        <v>222</v>
      </c>
      <c r="C133" s="40">
        <v>43244</v>
      </c>
      <c r="D133" s="40">
        <v>43609</v>
      </c>
    </row>
    <row r="134" spans="1:4" s="21" customFormat="1" x14ac:dyDescent="0.25">
      <c r="A134" s="98" t="s">
        <v>1090</v>
      </c>
      <c r="B134" s="31" t="s">
        <v>232</v>
      </c>
      <c r="C134" s="40">
        <v>43241</v>
      </c>
      <c r="D134" s="42">
        <v>43606</v>
      </c>
    </row>
    <row r="135" spans="1:4" s="21" customFormat="1" ht="25.5" x14ac:dyDescent="0.25">
      <c r="A135" s="98" t="s">
        <v>1091</v>
      </c>
      <c r="B135" s="35" t="s">
        <v>205</v>
      </c>
      <c r="C135" s="62">
        <v>43149</v>
      </c>
      <c r="D135" s="40">
        <v>43514</v>
      </c>
    </row>
    <row r="136" spans="1:4" s="21" customFormat="1" x14ac:dyDescent="0.25">
      <c r="A136" s="95" t="s">
        <v>1120</v>
      </c>
      <c r="B136" s="35" t="s">
        <v>205</v>
      </c>
      <c r="C136" s="62">
        <v>43130</v>
      </c>
      <c r="D136" s="40">
        <v>43495</v>
      </c>
    </row>
    <row r="137" spans="1:4" s="21" customFormat="1" ht="25.5" x14ac:dyDescent="0.25">
      <c r="A137" s="98" t="s">
        <v>1092</v>
      </c>
      <c r="B137" s="35" t="s">
        <v>205</v>
      </c>
      <c r="C137" s="62">
        <v>41815</v>
      </c>
      <c r="D137" s="40" t="s">
        <v>199</v>
      </c>
    </row>
    <row r="138" spans="1:4" s="21" customFormat="1" x14ac:dyDescent="0.25">
      <c r="A138" s="98" t="s">
        <v>1093</v>
      </c>
      <c r="B138" s="35" t="s">
        <v>205</v>
      </c>
      <c r="C138" s="40">
        <v>43340</v>
      </c>
      <c r="D138" s="40">
        <v>43705</v>
      </c>
    </row>
    <row r="139" spans="1:4" s="21" customFormat="1" x14ac:dyDescent="0.25">
      <c r="A139" s="98" t="s">
        <v>1094</v>
      </c>
      <c r="B139" s="35" t="s">
        <v>205</v>
      </c>
      <c r="C139" s="63" t="s">
        <v>203</v>
      </c>
      <c r="D139" s="40">
        <v>43800</v>
      </c>
    </row>
    <row r="140" spans="1:4" s="21" customFormat="1" ht="25.5" x14ac:dyDescent="0.25">
      <c r="A140" s="98" t="s">
        <v>1095</v>
      </c>
      <c r="B140" s="35" t="s">
        <v>205</v>
      </c>
      <c r="C140" s="62">
        <v>42378</v>
      </c>
      <c r="D140" s="40">
        <v>43839</v>
      </c>
    </row>
    <row r="141" spans="1:4" s="21" customFormat="1" x14ac:dyDescent="0.25">
      <c r="A141" s="98" t="s">
        <v>1096</v>
      </c>
      <c r="B141" s="35" t="s">
        <v>205</v>
      </c>
      <c r="C141" s="40">
        <v>43461</v>
      </c>
      <c r="D141" s="40">
        <v>43826</v>
      </c>
    </row>
    <row r="142" spans="1:4" s="21" customFormat="1" x14ac:dyDescent="0.25">
      <c r="A142" s="26" t="s">
        <v>223</v>
      </c>
      <c r="B142" s="35" t="s">
        <v>205</v>
      </c>
      <c r="C142" s="40">
        <v>43263</v>
      </c>
      <c r="D142" s="40">
        <v>43628</v>
      </c>
    </row>
    <row r="143" spans="1:4" s="21" customFormat="1" x14ac:dyDescent="0.25">
      <c r="A143" s="98" t="s">
        <v>1097</v>
      </c>
      <c r="B143" s="35" t="s">
        <v>197</v>
      </c>
      <c r="C143" s="40">
        <v>43114</v>
      </c>
      <c r="D143" s="40">
        <v>43479</v>
      </c>
    </row>
    <row r="144" spans="1:4" s="21" customFormat="1" ht="25.5" x14ac:dyDescent="0.25">
      <c r="A144" s="98" t="s">
        <v>1098</v>
      </c>
      <c r="B144" s="35" t="s">
        <v>197</v>
      </c>
      <c r="C144" s="63" t="s">
        <v>228</v>
      </c>
      <c r="D144" s="63" t="s">
        <v>228</v>
      </c>
    </row>
    <row r="145" spans="1:4" s="21" customFormat="1" ht="25.5" x14ac:dyDescent="0.25">
      <c r="A145" s="98" t="s">
        <v>1099</v>
      </c>
      <c r="B145" s="35" t="s">
        <v>205</v>
      </c>
      <c r="C145" s="40">
        <v>43351</v>
      </c>
      <c r="D145" s="40">
        <v>43716</v>
      </c>
    </row>
    <row r="146" spans="1:4" s="21" customFormat="1" x14ac:dyDescent="0.25">
      <c r="A146" s="98" t="s">
        <v>1100</v>
      </c>
      <c r="B146" s="35" t="s">
        <v>197</v>
      </c>
      <c r="C146" s="40">
        <v>43197</v>
      </c>
      <c r="D146" s="40">
        <v>43562</v>
      </c>
    </row>
    <row r="147" spans="1:4" s="21" customFormat="1" x14ac:dyDescent="0.25">
      <c r="A147" s="26" t="s">
        <v>224</v>
      </c>
      <c r="B147" s="35" t="s">
        <v>197</v>
      </c>
      <c r="C147" s="40">
        <v>43350</v>
      </c>
      <c r="D147" s="40">
        <v>43715</v>
      </c>
    </row>
    <row r="148" spans="1:4" s="21" customFormat="1" x14ac:dyDescent="0.25">
      <c r="A148" s="98" t="s">
        <v>1101</v>
      </c>
      <c r="B148" s="35" t="s">
        <v>197</v>
      </c>
      <c r="C148" s="40">
        <v>43299</v>
      </c>
      <c r="D148" s="40">
        <v>43664</v>
      </c>
    </row>
    <row r="149" spans="1:4" s="21" customFormat="1" ht="25.5" x14ac:dyDescent="0.25">
      <c r="A149" s="98" t="s">
        <v>1102</v>
      </c>
      <c r="B149" s="35" t="s">
        <v>205</v>
      </c>
      <c r="C149" s="40">
        <v>43226</v>
      </c>
      <c r="D149" s="40">
        <v>43591</v>
      </c>
    </row>
    <row r="150" spans="1:4" s="21" customFormat="1" x14ac:dyDescent="0.25">
      <c r="A150" s="26" t="s">
        <v>225</v>
      </c>
      <c r="B150" s="35" t="s">
        <v>205</v>
      </c>
      <c r="C150" s="40">
        <v>43155</v>
      </c>
      <c r="D150" s="40">
        <v>43520</v>
      </c>
    </row>
    <row r="151" spans="1:4" s="21" customFormat="1" x14ac:dyDescent="0.25">
      <c r="A151" s="98" t="s">
        <v>1103</v>
      </c>
      <c r="B151" s="35" t="s">
        <v>205</v>
      </c>
      <c r="C151" s="62">
        <v>43342</v>
      </c>
      <c r="D151" s="40">
        <v>43707</v>
      </c>
    </row>
    <row r="152" spans="1:4" s="21" customFormat="1" x14ac:dyDescent="0.25">
      <c r="A152" s="98" t="s">
        <v>1104</v>
      </c>
      <c r="B152" s="35" t="s">
        <v>197</v>
      </c>
      <c r="C152" s="40">
        <v>43135</v>
      </c>
      <c r="D152" s="40">
        <v>43500</v>
      </c>
    </row>
    <row r="153" spans="1:4" s="21" customFormat="1" ht="25.5" x14ac:dyDescent="0.25">
      <c r="A153" s="98" t="s">
        <v>1105</v>
      </c>
      <c r="B153" s="35" t="s">
        <v>197</v>
      </c>
      <c r="C153" s="40">
        <v>43199</v>
      </c>
      <c r="D153" s="40">
        <v>43564</v>
      </c>
    </row>
    <row r="154" spans="1:4" s="21" customFormat="1" ht="25.5" x14ac:dyDescent="0.25">
      <c r="A154" s="98" t="s">
        <v>1106</v>
      </c>
      <c r="B154" s="35" t="s">
        <v>197</v>
      </c>
      <c r="C154" s="62">
        <v>43475</v>
      </c>
      <c r="D154" s="40">
        <v>43840</v>
      </c>
    </row>
    <row r="155" spans="1:4" s="21" customFormat="1" x14ac:dyDescent="0.25">
      <c r="A155" s="98" t="s">
        <v>1107</v>
      </c>
      <c r="B155" s="35" t="s">
        <v>197</v>
      </c>
      <c r="C155" s="40">
        <v>43306</v>
      </c>
      <c r="D155" s="40">
        <v>43671</v>
      </c>
    </row>
    <row r="156" spans="1:4" s="21" customFormat="1" x14ac:dyDescent="0.25">
      <c r="A156" s="98" t="s">
        <v>1108</v>
      </c>
      <c r="B156" s="35" t="s">
        <v>197</v>
      </c>
      <c r="C156" s="40">
        <v>43306</v>
      </c>
      <c r="D156" s="40">
        <v>43671</v>
      </c>
    </row>
    <row r="157" spans="1:4" s="21" customFormat="1" ht="25.5" x14ac:dyDescent="0.25">
      <c r="A157" s="95" t="s">
        <v>1121</v>
      </c>
      <c r="B157" s="35" t="s">
        <v>205</v>
      </c>
      <c r="C157" s="62" t="s">
        <v>228</v>
      </c>
      <c r="D157" s="63" t="s">
        <v>228</v>
      </c>
    </row>
    <row r="158" spans="1:4" s="21" customFormat="1" x14ac:dyDescent="0.25">
      <c r="A158" s="98" t="s">
        <v>1109</v>
      </c>
      <c r="B158" s="35" t="s">
        <v>205</v>
      </c>
      <c r="C158" s="40">
        <v>43390</v>
      </c>
      <c r="D158" s="40">
        <v>43755</v>
      </c>
    </row>
    <row r="159" spans="1:4" s="21" customFormat="1" x14ac:dyDescent="0.25">
      <c r="A159" s="98" t="s">
        <v>1110</v>
      </c>
      <c r="B159" s="35" t="s">
        <v>205</v>
      </c>
      <c r="C159" s="40">
        <v>43391</v>
      </c>
      <c r="D159" s="40">
        <v>43756</v>
      </c>
    </row>
    <row r="160" spans="1:4" s="21" customFormat="1" ht="25.5" x14ac:dyDescent="0.25">
      <c r="A160" s="98" t="s">
        <v>1111</v>
      </c>
      <c r="B160" s="35" t="s">
        <v>205</v>
      </c>
      <c r="C160" s="63" t="s">
        <v>203</v>
      </c>
      <c r="D160" s="40">
        <v>43829</v>
      </c>
    </row>
    <row r="161" spans="1:4" s="21" customFormat="1" x14ac:dyDescent="0.25">
      <c r="A161" s="26" t="s">
        <v>226</v>
      </c>
      <c r="B161" s="35" t="s">
        <v>205</v>
      </c>
      <c r="C161" s="63">
        <v>43163</v>
      </c>
      <c r="D161" s="40">
        <v>43528</v>
      </c>
    </row>
    <row r="162" spans="1:4" s="21" customFormat="1" x14ac:dyDescent="0.25">
      <c r="A162" s="98" t="s">
        <v>1112</v>
      </c>
      <c r="B162" s="35" t="s">
        <v>197</v>
      </c>
      <c r="C162" s="40">
        <v>43289</v>
      </c>
      <c r="D162" s="40">
        <v>43654</v>
      </c>
    </row>
    <row r="163" spans="1:4" s="21" customFormat="1" ht="25.5" x14ac:dyDescent="0.25">
      <c r="A163" s="98" t="s">
        <v>1113</v>
      </c>
      <c r="B163" s="35" t="s">
        <v>205</v>
      </c>
      <c r="C163" s="40">
        <v>43267</v>
      </c>
      <c r="D163" s="40">
        <v>43632</v>
      </c>
    </row>
    <row r="164" spans="1:4" s="21" customFormat="1" x14ac:dyDescent="0.25">
      <c r="A164" s="95" t="s">
        <v>1122</v>
      </c>
      <c r="B164" s="35" t="s">
        <v>205</v>
      </c>
      <c r="C164" s="62">
        <v>43477</v>
      </c>
      <c r="D164" s="40">
        <v>43842</v>
      </c>
    </row>
    <row r="165" spans="1:4" s="21" customFormat="1" x14ac:dyDescent="0.25">
      <c r="A165" s="26" t="s">
        <v>227</v>
      </c>
      <c r="B165" s="35" t="s">
        <v>197</v>
      </c>
      <c r="C165" s="62">
        <v>43479</v>
      </c>
      <c r="D165" s="40">
        <v>43844</v>
      </c>
    </row>
    <row r="166" spans="1:4" s="21" customFormat="1" x14ac:dyDescent="0.25">
      <c r="A166" s="98" t="s">
        <v>1114</v>
      </c>
      <c r="B166" s="35" t="s">
        <v>197</v>
      </c>
      <c r="C166" s="62">
        <v>43483</v>
      </c>
      <c r="D166" s="40">
        <v>43848</v>
      </c>
    </row>
    <row r="167" spans="1:4" s="21" customFormat="1" x14ac:dyDescent="0.25">
      <c r="A167" s="98" t="s">
        <v>1115</v>
      </c>
      <c r="B167" s="35" t="s">
        <v>205</v>
      </c>
      <c r="C167" s="40">
        <v>43354</v>
      </c>
      <c r="D167" s="40">
        <v>43719</v>
      </c>
    </row>
    <row r="168" spans="1:4" s="21" customFormat="1" ht="25.5" x14ac:dyDescent="0.25">
      <c r="A168" s="98" t="s">
        <v>1116</v>
      </c>
      <c r="B168" s="35" t="s">
        <v>197</v>
      </c>
      <c r="C168" s="40">
        <v>43143</v>
      </c>
      <c r="D168" s="40">
        <v>43508</v>
      </c>
    </row>
    <row r="169" spans="1:4" s="21" customFormat="1" ht="25.5" x14ac:dyDescent="0.25">
      <c r="A169" s="98" t="s">
        <v>1117</v>
      </c>
      <c r="B169" s="35" t="s">
        <v>205</v>
      </c>
      <c r="C169" s="40">
        <v>43226</v>
      </c>
      <c r="D169" s="40">
        <v>43591</v>
      </c>
    </row>
    <row r="170" spans="1:4" s="21" customFormat="1" x14ac:dyDescent="0.25">
      <c r="A170" s="95" t="s">
        <v>1118</v>
      </c>
      <c r="B170" s="35" t="s">
        <v>205</v>
      </c>
      <c r="C170" s="40">
        <v>43228</v>
      </c>
      <c r="D170" s="40">
        <v>43593</v>
      </c>
    </row>
    <row r="171" spans="1:4" s="21" customFormat="1" x14ac:dyDescent="0.25">
      <c r="A171" s="98" t="s">
        <v>1119</v>
      </c>
      <c r="B171" s="35" t="s">
        <v>205</v>
      </c>
      <c r="C171" s="63" t="s">
        <v>203</v>
      </c>
      <c r="D171" s="40">
        <v>43829</v>
      </c>
    </row>
    <row r="173" spans="1:4" s="2" customFormat="1" ht="16.5" x14ac:dyDescent="0.25">
      <c r="A173" s="14" t="s">
        <v>154</v>
      </c>
    </row>
    <row r="174" spans="1:4" x14ac:dyDescent="0.25">
      <c r="A174" s="16" t="s">
        <v>34</v>
      </c>
      <c r="B174" s="11"/>
    </row>
    <row r="176" spans="1:4" s="2" customFormat="1" x14ac:dyDescent="0.25">
      <c r="A176" s="2" t="s">
        <v>155</v>
      </c>
    </row>
    <row r="177" spans="1:9" x14ac:dyDescent="0.25">
      <c r="A177" s="1" t="s">
        <v>57</v>
      </c>
    </row>
    <row r="178" spans="1:9" ht="15" customHeight="1" x14ac:dyDescent="0.25">
      <c r="A178" s="109" t="s">
        <v>35</v>
      </c>
      <c r="B178" s="109" t="s">
        <v>36</v>
      </c>
      <c r="C178" s="109" t="s">
        <v>37</v>
      </c>
      <c r="D178" s="9" t="s">
        <v>38</v>
      </c>
      <c r="E178" s="109" t="s">
        <v>39</v>
      </c>
      <c r="F178" s="109" t="s">
        <v>189</v>
      </c>
      <c r="G178" s="109"/>
      <c r="H178" s="109" t="s">
        <v>190</v>
      </c>
    </row>
    <row r="179" spans="1:9" ht="47.25" customHeight="1" x14ac:dyDescent="0.25">
      <c r="A179" s="109"/>
      <c r="B179" s="109"/>
      <c r="C179" s="109"/>
      <c r="D179" s="9" t="s">
        <v>151</v>
      </c>
      <c r="E179" s="109"/>
      <c r="F179" s="109"/>
      <c r="G179" s="109"/>
      <c r="H179" s="109"/>
    </row>
    <row r="180" spans="1:9" x14ac:dyDescent="0.25">
      <c r="A180" s="38" t="s">
        <v>202</v>
      </c>
      <c r="B180" s="100" t="s">
        <v>229</v>
      </c>
      <c r="C180" s="96" t="s">
        <v>230</v>
      </c>
      <c r="D180" s="96">
        <v>41728</v>
      </c>
      <c r="E180" s="96">
        <v>2</v>
      </c>
      <c r="F180" s="132" t="s">
        <v>1035</v>
      </c>
      <c r="G180" s="132"/>
      <c r="H180" s="101" t="s">
        <v>1035</v>
      </c>
      <c r="I180" s="8"/>
    </row>
    <row r="181" spans="1:9" ht="25.5" x14ac:dyDescent="0.25">
      <c r="A181" s="50" t="s">
        <v>413</v>
      </c>
      <c r="B181" s="100" t="s">
        <v>233</v>
      </c>
      <c r="C181" s="100" t="s">
        <v>234</v>
      </c>
      <c r="D181" s="96">
        <v>73</v>
      </c>
      <c r="E181" s="96">
        <v>1</v>
      </c>
      <c r="F181" s="132" t="s">
        <v>1035</v>
      </c>
      <c r="G181" s="132"/>
      <c r="H181" s="101" t="s">
        <v>1036</v>
      </c>
      <c r="I181" s="8"/>
    </row>
    <row r="182" spans="1:9" x14ac:dyDescent="0.25">
      <c r="A182" s="8"/>
      <c r="B182" s="8"/>
      <c r="C182" s="8"/>
      <c r="D182" s="8"/>
      <c r="E182" s="8"/>
      <c r="F182" s="8"/>
      <c r="G182" s="8"/>
      <c r="H182" s="8"/>
      <c r="I182" s="8"/>
    </row>
    <row r="183" spans="1:9" x14ac:dyDescent="0.25">
      <c r="A183" s="109" t="s">
        <v>35</v>
      </c>
      <c r="B183" s="109" t="s">
        <v>40</v>
      </c>
      <c r="C183" s="109"/>
      <c r="D183" s="109"/>
      <c r="E183" s="109"/>
      <c r="F183" s="8"/>
      <c r="G183" s="8"/>
      <c r="H183" s="8"/>
      <c r="I183" s="8"/>
    </row>
    <row r="184" spans="1:9" ht="25.5" x14ac:dyDescent="0.25">
      <c r="A184" s="109"/>
      <c r="B184" s="9" t="s">
        <v>41</v>
      </c>
      <c r="C184" s="9" t="s">
        <v>42</v>
      </c>
      <c r="D184" s="20" t="s">
        <v>176</v>
      </c>
      <c r="E184" s="20" t="s">
        <v>53</v>
      </c>
      <c r="F184" s="8"/>
      <c r="G184" s="8"/>
      <c r="H184" s="8"/>
      <c r="I184" s="8"/>
    </row>
    <row r="185" spans="1:9" x14ac:dyDescent="0.25">
      <c r="A185" s="38" t="s">
        <v>202</v>
      </c>
      <c r="B185" s="41" t="s">
        <v>235</v>
      </c>
      <c r="C185" s="41" t="s">
        <v>1179</v>
      </c>
      <c r="D185" s="42">
        <v>50749</v>
      </c>
      <c r="E185" s="76">
        <v>7064</v>
      </c>
      <c r="F185" s="105"/>
      <c r="G185" s="8"/>
      <c r="H185" s="8"/>
      <c r="I185" s="8"/>
    </row>
    <row r="186" spans="1:9" ht="25.5" x14ac:dyDescent="0.25">
      <c r="A186" s="57" t="s">
        <v>413</v>
      </c>
      <c r="B186" s="30" t="s">
        <v>236</v>
      </c>
      <c r="C186" s="30" t="s">
        <v>237</v>
      </c>
      <c r="D186" s="44">
        <v>45266</v>
      </c>
      <c r="E186" s="103">
        <v>20.27</v>
      </c>
      <c r="F186" s="8"/>
      <c r="G186" s="8"/>
      <c r="H186" s="8"/>
      <c r="I186" s="8"/>
    </row>
    <row r="187" spans="1:9" x14ac:dyDescent="0.25">
      <c r="A187" s="17" t="s">
        <v>148</v>
      </c>
      <c r="B187" s="12"/>
    </row>
    <row r="188" spans="1:9" x14ac:dyDescent="0.25">
      <c r="A188" s="18"/>
      <c r="B188" s="19"/>
    </row>
    <row r="190" spans="1:9" x14ac:dyDescent="0.25">
      <c r="A190" s="133" t="s">
        <v>178</v>
      </c>
      <c r="B190" s="133"/>
      <c r="C190" s="133"/>
      <c r="D190" s="133"/>
      <c r="E190" s="133"/>
    </row>
    <row r="191" spans="1:9" ht="38.25" x14ac:dyDescent="0.25">
      <c r="A191" s="109" t="s">
        <v>1</v>
      </c>
      <c r="B191" s="56" t="s">
        <v>202</v>
      </c>
      <c r="C191" s="56" t="s">
        <v>413</v>
      </c>
      <c r="D191" s="9" t="s">
        <v>43</v>
      </c>
      <c r="E191" s="9" t="s">
        <v>44</v>
      </c>
      <c r="F191" s="9" t="s">
        <v>46</v>
      </c>
      <c r="G191" s="9" t="s">
        <v>47</v>
      </c>
      <c r="H191" s="9" t="s">
        <v>48</v>
      </c>
    </row>
    <row r="192" spans="1:9" x14ac:dyDescent="0.25">
      <c r="A192" s="109"/>
      <c r="B192" s="9" t="s">
        <v>45</v>
      </c>
      <c r="C192" s="9" t="s">
        <v>45</v>
      </c>
      <c r="D192" s="9" t="s">
        <v>45</v>
      </c>
      <c r="E192" s="9" t="s">
        <v>45</v>
      </c>
      <c r="F192" s="9" t="s">
        <v>45</v>
      </c>
      <c r="G192" s="9" t="s">
        <v>45</v>
      </c>
      <c r="H192" s="9" t="s">
        <v>45</v>
      </c>
    </row>
    <row r="193" spans="1:8" x14ac:dyDescent="0.25">
      <c r="A193" s="10" t="s">
        <v>12</v>
      </c>
      <c r="B193" s="46">
        <v>4294960.3040666701</v>
      </c>
      <c r="C193" s="46">
        <v>12291.70635</v>
      </c>
      <c r="D193" s="4"/>
      <c r="E193" s="4"/>
      <c r="F193" s="4"/>
      <c r="G193" s="4"/>
      <c r="H193" s="4"/>
    </row>
    <row r="194" spans="1:8" x14ac:dyDescent="0.25">
      <c r="A194" s="10" t="s">
        <v>13</v>
      </c>
      <c r="B194" s="46">
        <v>3973794.3925925931</v>
      </c>
      <c r="C194" s="46">
        <v>11387.1219</v>
      </c>
      <c r="D194" s="4"/>
      <c r="E194" s="4"/>
      <c r="F194" s="4"/>
      <c r="G194" s="4"/>
      <c r="H194" s="4"/>
    </row>
    <row r="195" spans="1:8" x14ac:dyDescent="0.25">
      <c r="A195" s="10" t="s">
        <v>14</v>
      </c>
      <c r="B195" s="46">
        <v>4443949.8717187503</v>
      </c>
      <c r="C195" s="46">
        <v>12610.971450000001</v>
      </c>
      <c r="D195" s="4"/>
      <c r="E195" s="4"/>
      <c r="F195" s="4"/>
      <c r="G195" s="4"/>
      <c r="H195" s="4"/>
    </row>
    <row r="196" spans="1:8" x14ac:dyDescent="0.25">
      <c r="A196" s="10" t="s">
        <v>15</v>
      </c>
      <c r="B196" s="46">
        <v>4322988.7667741906</v>
      </c>
      <c r="C196" s="46">
        <v>11866.019549999999</v>
      </c>
      <c r="D196" s="4"/>
      <c r="E196" s="4"/>
      <c r="F196" s="4"/>
      <c r="G196" s="4"/>
      <c r="H196" s="4"/>
    </row>
    <row r="197" spans="1:8" x14ac:dyDescent="0.25">
      <c r="A197" s="10" t="s">
        <v>16</v>
      </c>
      <c r="B197" s="46">
        <v>4309945.9182069004</v>
      </c>
      <c r="C197" s="46">
        <v>12833.3205</v>
      </c>
      <c r="D197" s="4"/>
      <c r="E197" s="4"/>
      <c r="F197" s="4"/>
      <c r="G197" s="4"/>
      <c r="H197" s="4"/>
    </row>
    <row r="198" spans="1:8" x14ac:dyDescent="0.25">
      <c r="A198" s="10" t="s">
        <v>17</v>
      </c>
      <c r="B198" s="46">
        <v>4036637.7006451613</v>
      </c>
      <c r="C198" s="46">
        <v>11888.877</v>
      </c>
      <c r="D198" s="4"/>
      <c r="E198" s="4"/>
      <c r="F198" s="4"/>
      <c r="G198" s="4"/>
      <c r="H198" s="4"/>
    </row>
    <row r="199" spans="1:8" x14ac:dyDescent="0.25">
      <c r="A199" s="10" t="s">
        <v>18</v>
      </c>
      <c r="B199" s="46">
        <v>4178288.6112333299</v>
      </c>
      <c r="C199" s="46">
        <v>11222.210999999999</v>
      </c>
      <c r="D199" s="4"/>
      <c r="E199" s="4"/>
      <c r="F199" s="4"/>
      <c r="G199" s="4"/>
      <c r="H199" s="4"/>
    </row>
    <row r="200" spans="1:8" x14ac:dyDescent="0.25">
      <c r="A200" s="10" t="s">
        <v>19</v>
      </c>
      <c r="B200" s="46">
        <v>4158819.9973749998</v>
      </c>
      <c r="C200" s="46">
        <v>10777.767</v>
      </c>
      <c r="D200" s="4"/>
      <c r="E200" s="4"/>
      <c r="F200" s="4"/>
      <c r="G200" s="4"/>
      <c r="H200" s="4"/>
    </row>
    <row r="201" spans="1:8" x14ac:dyDescent="0.25">
      <c r="A201" s="10" t="s">
        <v>20</v>
      </c>
      <c r="B201" s="46">
        <v>4137456.5368965501</v>
      </c>
      <c r="C201" s="46">
        <v>10722.211499999999</v>
      </c>
      <c r="D201" s="4"/>
      <c r="E201" s="4"/>
      <c r="F201" s="4"/>
      <c r="G201" s="4"/>
      <c r="H201" s="4"/>
    </row>
    <row r="202" spans="1:8" x14ac:dyDescent="0.25">
      <c r="A202" s="10" t="s">
        <v>21</v>
      </c>
      <c r="B202" s="46">
        <v>4218241.8119999999</v>
      </c>
      <c r="C202" s="46">
        <v>10833.322499999998</v>
      </c>
      <c r="D202" s="4"/>
      <c r="E202" s="4"/>
      <c r="F202" s="4"/>
      <c r="G202" s="4"/>
      <c r="H202" s="4"/>
    </row>
    <row r="203" spans="1:8" x14ac:dyDescent="0.25">
      <c r="A203" s="10" t="s">
        <v>22</v>
      </c>
      <c r="B203" s="46">
        <v>4234199.9509677403</v>
      </c>
      <c r="C203" s="46">
        <v>10555.545</v>
      </c>
      <c r="D203" s="4"/>
      <c r="E203" s="4"/>
      <c r="F203" s="4"/>
      <c r="G203" s="4"/>
      <c r="H203" s="4"/>
    </row>
    <row r="204" spans="1:8" x14ac:dyDescent="0.25">
      <c r="A204" s="10" t="s">
        <v>23</v>
      </c>
      <c r="B204" s="46">
        <v>4539708.8001212124</v>
      </c>
      <c r="C204" s="46">
        <v>11055.5445</v>
      </c>
      <c r="D204" s="4"/>
      <c r="E204" s="4"/>
      <c r="F204" s="4"/>
      <c r="G204" s="4"/>
      <c r="H204" s="4"/>
    </row>
    <row r="205" spans="1:8" x14ac:dyDescent="0.25">
      <c r="A205" s="10" t="s">
        <v>24</v>
      </c>
      <c r="B205" s="46">
        <f>SUM(B193:B204)</f>
        <v>50848992.662598096</v>
      </c>
      <c r="C205" s="46">
        <f>SUM(C193:C204)</f>
        <v>138044.61825</v>
      </c>
      <c r="D205" s="4"/>
      <c r="E205" s="4"/>
      <c r="F205" s="4"/>
      <c r="G205" s="4"/>
      <c r="H205" s="4"/>
    </row>
    <row r="206" spans="1:8" x14ac:dyDescent="0.25">
      <c r="A206" s="10" t="s">
        <v>25</v>
      </c>
      <c r="B206" s="32">
        <f>AVERAGE(B193:B204)</f>
        <v>4237416.055216508</v>
      </c>
      <c r="C206" s="32">
        <f>AVERAGE(C193:C204)</f>
        <v>11503.718187500001</v>
      </c>
      <c r="D206" s="10"/>
      <c r="E206" s="10"/>
      <c r="F206" s="10"/>
      <c r="G206" s="10"/>
      <c r="H206" s="10"/>
    </row>
    <row r="208" spans="1:8" x14ac:dyDescent="0.25">
      <c r="A208" s="2" t="s">
        <v>156</v>
      </c>
    </row>
    <row r="210" spans="1:7" x14ac:dyDescent="0.25">
      <c r="A210" s="134" t="s">
        <v>57</v>
      </c>
      <c r="B210" s="134"/>
      <c r="C210" s="134"/>
      <c r="D210" s="134"/>
      <c r="E210" s="134"/>
      <c r="F210" s="134"/>
      <c r="G210" s="134"/>
    </row>
    <row r="211" spans="1:7" x14ac:dyDescent="0.25">
      <c r="A211" s="109" t="s">
        <v>35</v>
      </c>
      <c r="B211" s="109" t="s">
        <v>36</v>
      </c>
      <c r="C211" s="109" t="s">
        <v>49</v>
      </c>
      <c r="D211" s="109" t="s">
        <v>50</v>
      </c>
      <c r="E211" s="109" t="s">
        <v>51</v>
      </c>
    </row>
    <row r="212" spans="1:7" x14ac:dyDescent="0.25">
      <c r="A212" s="109"/>
      <c r="B212" s="109"/>
      <c r="C212" s="109"/>
      <c r="D212" s="109"/>
      <c r="E212" s="109"/>
    </row>
    <row r="213" spans="1:7" s="21" customFormat="1" x14ac:dyDescent="0.25">
      <c r="A213" s="30" t="s">
        <v>238</v>
      </c>
      <c r="B213" s="30" t="s">
        <v>239</v>
      </c>
      <c r="C213" s="79">
        <v>200</v>
      </c>
      <c r="D213" s="32">
        <v>209535.97701149425</v>
      </c>
      <c r="E213" s="32">
        <v>5577.5063165825632</v>
      </c>
      <c r="F213" s="53"/>
    </row>
    <row r="214" spans="1:7" s="21" customFormat="1" x14ac:dyDescent="0.25">
      <c r="A214" s="30" t="s">
        <v>240</v>
      </c>
      <c r="B214" s="30" t="s">
        <v>241</v>
      </c>
      <c r="C214" s="79">
        <v>136.5</v>
      </c>
      <c r="D214" s="32">
        <v>63005.353911290324</v>
      </c>
      <c r="E214" s="32">
        <v>1888.6421370967741</v>
      </c>
    </row>
    <row r="215" spans="1:7" s="21" customFormat="1" x14ac:dyDescent="0.25">
      <c r="A215" s="30" t="s">
        <v>242</v>
      </c>
      <c r="B215" s="30" t="s">
        <v>243</v>
      </c>
      <c r="C215" s="79">
        <v>156</v>
      </c>
      <c r="D215" s="32">
        <v>121676.55032179935</v>
      </c>
      <c r="E215" s="32">
        <v>3524.8131611181739</v>
      </c>
    </row>
    <row r="216" spans="1:7" s="21" customFormat="1" x14ac:dyDescent="0.25">
      <c r="A216" s="30" t="s">
        <v>244</v>
      </c>
      <c r="B216" s="30" t="s">
        <v>245</v>
      </c>
      <c r="C216" s="79">
        <v>156</v>
      </c>
      <c r="D216" s="32">
        <v>224264.10347290643</v>
      </c>
      <c r="E216" s="32">
        <v>5464.5249384236449</v>
      </c>
    </row>
    <row r="217" spans="1:7" s="21" customFormat="1" x14ac:dyDescent="0.25">
      <c r="A217" s="30" t="s">
        <v>246</v>
      </c>
      <c r="B217" s="30" t="s">
        <v>247</v>
      </c>
      <c r="C217" s="79">
        <v>156</v>
      </c>
      <c r="D217" s="32">
        <v>298742.51452725247</v>
      </c>
      <c r="E217" s="32">
        <v>8644.1699805339267</v>
      </c>
    </row>
    <row r="218" spans="1:7" s="21" customFormat="1" x14ac:dyDescent="0.25">
      <c r="A218" s="30" t="s">
        <v>248</v>
      </c>
      <c r="B218" s="30" t="s">
        <v>249</v>
      </c>
      <c r="C218" s="79">
        <v>192.18</v>
      </c>
      <c r="D218" s="32">
        <v>850332.5143902438</v>
      </c>
      <c r="E218" s="32">
        <v>8258.8628048780483</v>
      </c>
    </row>
    <row r="219" spans="1:7" s="21" customFormat="1" x14ac:dyDescent="0.25">
      <c r="A219" s="30" t="s">
        <v>250</v>
      </c>
      <c r="B219" s="30" t="s">
        <v>251</v>
      </c>
      <c r="C219" s="79">
        <v>226</v>
      </c>
      <c r="D219" s="32">
        <v>1057809.1278847773</v>
      </c>
      <c r="E219" s="32">
        <v>8072.413979584685</v>
      </c>
    </row>
    <row r="220" spans="1:7" s="21" customFormat="1" x14ac:dyDescent="0.25">
      <c r="A220" s="30" t="s">
        <v>252</v>
      </c>
      <c r="B220" s="30" t="s">
        <v>253</v>
      </c>
      <c r="C220" s="79">
        <v>170</v>
      </c>
      <c r="D220" s="32">
        <v>1331249.8498921681</v>
      </c>
      <c r="E220" s="32">
        <v>8518.9086190066428</v>
      </c>
    </row>
    <row r="221" spans="1:7" s="21" customFormat="1" x14ac:dyDescent="0.25">
      <c r="A221" s="30" t="s">
        <v>254</v>
      </c>
      <c r="B221" s="30" t="s">
        <v>255</v>
      </c>
      <c r="C221" s="79">
        <v>186</v>
      </c>
      <c r="D221" s="32">
        <v>714059.80408410134</v>
      </c>
      <c r="E221" s="32">
        <v>8107.922523041475</v>
      </c>
    </row>
    <row r="222" spans="1:7" s="21" customFormat="1" x14ac:dyDescent="0.25">
      <c r="A222" s="30" t="s">
        <v>256</v>
      </c>
      <c r="B222" s="30" t="s">
        <v>257</v>
      </c>
      <c r="C222" s="79">
        <v>202</v>
      </c>
      <c r="D222" s="32">
        <v>205090.68159774435</v>
      </c>
      <c r="E222" s="32">
        <v>4829.2073296026365</v>
      </c>
    </row>
    <row r="223" spans="1:7" s="21" customFormat="1" x14ac:dyDescent="0.25">
      <c r="A223" s="30" t="s">
        <v>258</v>
      </c>
      <c r="B223" s="30" t="s">
        <v>259</v>
      </c>
      <c r="C223" s="79">
        <v>255</v>
      </c>
      <c r="D223" s="32">
        <v>403664.9131017797</v>
      </c>
      <c r="E223" s="32">
        <v>7281.1131511865033</v>
      </c>
    </row>
    <row r="224" spans="1:7" s="21" customFormat="1" x14ac:dyDescent="0.25">
      <c r="A224" s="30" t="s">
        <v>260</v>
      </c>
      <c r="B224" s="30" t="s">
        <v>261</v>
      </c>
      <c r="C224" s="79">
        <v>137.5</v>
      </c>
      <c r="D224" s="32">
        <v>231391.66521726191</v>
      </c>
      <c r="E224" s="32">
        <v>7390.3438268049158</v>
      </c>
    </row>
    <row r="225" spans="1:5" s="21" customFormat="1" x14ac:dyDescent="0.25">
      <c r="A225" s="30" t="s">
        <v>262</v>
      </c>
      <c r="B225" s="30" t="s">
        <v>263</v>
      </c>
      <c r="C225" s="79">
        <v>218</v>
      </c>
      <c r="D225" s="32">
        <v>332192.87226666667</v>
      </c>
      <c r="E225" s="32">
        <v>5535.1673195084486</v>
      </c>
    </row>
    <row r="226" spans="1:5" s="21" customFormat="1" x14ac:dyDescent="0.25">
      <c r="A226" s="30" t="s">
        <v>264</v>
      </c>
      <c r="B226" s="30" t="s">
        <v>265</v>
      </c>
      <c r="C226" s="79">
        <v>161</v>
      </c>
      <c r="D226" s="32">
        <v>433931.97952777229</v>
      </c>
      <c r="E226" s="32">
        <v>8671.7022287724285</v>
      </c>
    </row>
    <row r="227" spans="1:5" s="21" customFormat="1" x14ac:dyDescent="0.25">
      <c r="A227" s="30" t="s">
        <v>266</v>
      </c>
      <c r="B227" s="30" t="s">
        <v>267</v>
      </c>
      <c r="C227" s="79">
        <v>229.5</v>
      </c>
      <c r="D227" s="32">
        <v>95129.045710587525</v>
      </c>
      <c r="E227" s="32">
        <v>792.32663228503054</v>
      </c>
    </row>
    <row r="228" spans="1:5" s="21" customFormat="1" x14ac:dyDescent="0.25">
      <c r="A228" s="30" t="s">
        <v>268</v>
      </c>
      <c r="B228" s="30" t="s">
        <v>269</v>
      </c>
      <c r="C228" s="79">
        <v>222</v>
      </c>
      <c r="D228" s="32">
        <v>68117.43266486573</v>
      </c>
      <c r="E228" s="32">
        <v>1603.5177180994756</v>
      </c>
    </row>
    <row r="229" spans="1:5" s="21" customFormat="1" x14ac:dyDescent="0.25">
      <c r="A229" s="30" t="s">
        <v>270</v>
      </c>
      <c r="B229" s="30" t="s">
        <v>271</v>
      </c>
      <c r="C229" s="79">
        <v>252</v>
      </c>
      <c r="D229" s="32">
        <v>197202.12413793101</v>
      </c>
      <c r="E229" s="32">
        <v>6209.2164408866993</v>
      </c>
    </row>
    <row r="230" spans="1:5" s="21" customFormat="1" x14ac:dyDescent="0.25">
      <c r="A230" s="30" t="s">
        <v>272</v>
      </c>
      <c r="B230" s="30" t="s">
        <v>273</v>
      </c>
      <c r="C230" s="79">
        <v>150</v>
      </c>
      <c r="D230" s="32">
        <v>150336.39576879074</v>
      </c>
      <c r="E230" s="32">
        <v>3469.9762762196092</v>
      </c>
    </row>
    <row r="231" spans="1:5" s="21" customFormat="1" x14ac:dyDescent="0.25">
      <c r="A231" s="30" t="s">
        <v>274</v>
      </c>
      <c r="B231" s="30" t="s">
        <v>275</v>
      </c>
      <c r="C231" s="79">
        <v>202</v>
      </c>
      <c r="D231" s="32">
        <v>107925.7573381535</v>
      </c>
      <c r="E231" s="32">
        <v>3843.5098767148684</v>
      </c>
    </row>
    <row r="232" spans="1:5" s="21" customFormat="1" x14ac:dyDescent="0.25">
      <c r="A232" s="30" t="s">
        <v>276</v>
      </c>
      <c r="B232" s="30" t="s">
        <v>277</v>
      </c>
      <c r="C232" s="79">
        <v>224</v>
      </c>
      <c r="D232" s="32">
        <v>266336.97652631579</v>
      </c>
      <c r="E232" s="32">
        <v>7622.8569605357561</v>
      </c>
    </row>
    <row r="233" spans="1:5" s="21" customFormat="1" x14ac:dyDescent="0.25">
      <c r="A233" s="30" t="s">
        <v>278</v>
      </c>
      <c r="B233" s="30" t="s">
        <v>279</v>
      </c>
      <c r="C233" s="79">
        <v>182.7</v>
      </c>
      <c r="D233" s="32">
        <v>221307.33347290641</v>
      </c>
      <c r="E233" s="32">
        <v>6209.5211412151066</v>
      </c>
    </row>
    <row r="234" spans="1:5" s="21" customFormat="1" x14ac:dyDescent="0.25">
      <c r="A234" s="30" t="s">
        <v>280</v>
      </c>
      <c r="B234" s="30" t="s">
        <v>281</v>
      </c>
      <c r="C234" s="79">
        <v>152</v>
      </c>
      <c r="D234" s="32">
        <v>367499.37572004605</v>
      </c>
      <c r="E234" s="32">
        <v>8166.6527937788023</v>
      </c>
    </row>
    <row r="235" spans="1:5" s="21" customFormat="1" x14ac:dyDescent="0.25">
      <c r="A235" s="30" t="s">
        <v>282</v>
      </c>
      <c r="B235" s="30" t="s">
        <v>283</v>
      </c>
      <c r="C235" s="79">
        <v>194.74</v>
      </c>
      <c r="D235" s="32">
        <v>361355.63863030158</v>
      </c>
      <c r="E235" s="32">
        <v>5227.9461607393168</v>
      </c>
    </row>
    <row r="236" spans="1:5" s="21" customFormat="1" x14ac:dyDescent="0.25">
      <c r="A236" s="30" t="s">
        <v>284</v>
      </c>
      <c r="B236" s="30" t="s">
        <v>285</v>
      </c>
      <c r="C236" s="79">
        <v>178</v>
      </c>
      <c r="D236" s="32">
        <v>166200.83482758622</v>
      </c>
      <c r="E236" s="32">
        <v>8244.0890291461419</v>
      </c>
    </row>
    <row r="237" spans="1:5" s="21" customFormat="1" x14ac:dyDescent="0.25">
      <c r="A237" s="30" t="s">
        <v>286</v>
      </c>
      <c r="B237" s="30" t="s">
        <v>287</v>
      </c>
      <c r="C237" s="79">
        <v>250</v>
      </c>
      <c r="D237" s="32">
        <v>283481.33138531778</v>
      </c>
      <c r="E237" s="32">
        <v>8202.5848201770204</v>
      </c>
    </row>
    <row r="238" spans="1:5" s="21" customFormat="1" x14ac:dyDescent="0.25">
      <c r="A238" s="30" t="s">
        <v>288</v>
      </c>
      <c r="B238" s="30" t="s">
        <v>289</v>
      </c>
      <c r="C238" s="79">
        <v>170</v>
      </c>
      <c r="D238" s="32">
        <v>335678.94814745279</v>
      </c>
      <c r="E238" s="32">
        <v>8108.1871533201174</v>
      </c>
    </row>
    <row r="239" spans="1:5" s="21" customFormat="1" x14ac:dyDescent="0.25">
      <c r="A239" s="30" t="s">
        <v>290</v>
      </c>
      <c r="B239" s="30" t="s">
        <v>291</v>
      </c>
      <c r="C239" s="79">
        <v>123.5</v>
      </c>
      <c r="D239" s="32">
        <v>160651.50459677418</v>
      </c>
      <c r="E239" s="32">
        <v>7563.9143145161288</v>
      </c>
    </row>
    <row r="240" spans="1:5" s="21" customFormat="1" x14ac:dyDescent="0.25">
      <c r="A240" s="30" t="s">
        <v>292</v>
      </c>
      <c r="B240" s="30" t="s">
        <v>293</v>
      </c>
      <c r="C240" s="79">
        <v>198</v>
      </c>
      <c r="D240" s="32">
        <v>487464.50803495944</v>
      </c>
      <c r="E240" s="32">
        <v>5814.8458185562122</v>
      </c>
    </row>
    <row r="241" spans="1:9" s="21" customFormat="1" x14ac:dyDescent="0.25">
      <c r="A241" s="30" t="s">
        <v>294</v>
      </c>
      <c r="B241" s="30" t="s">
        <v>295</v>
      </c>
      <c r="C241" s="79">
        <v>230</v>
      </c>
      <c r="D241" s="32">
        <v>536669.75357916439</v>
      </c>
      <c r="E241" s="32">
        <v>5893.4898321969094</v>
      </c>
    </row>
    <row r="242" spans="1:9" s="21" customFormat="1" x14ac:dyDescent="0.25">
      <c r="A242" s="30" t="s">
        <v>296</v>
      </c>
      <c r="B242" s="30" t="s">
        <v>297</v>
      </c>
      <c r="C242" s="79">
        <v>207</v>
      </c>
      <c r="D242" s="32">
        <v>497424.87476958527</v>
      </c>
      <c r="E242" s="32">
        <v>8127.857430875576</v>
      </c>
    </row>
    <row r="243" spans="1:9" s="21" customFormat="1" x14ac:dyDescent="0.25">
      <c r="A243" s="30" t="s">
        <v>298</v>
      </c>
      <c r="B243" s="30" t="s">
        <v>299</v>
      </c>
      <c r="C243" s="79">
        <v>250</v>
      </c>
      <c r="D243" s="32">
        <v>655082.39395116863</v>
      </c>
      <c r="E243" s="32">
        <v>7946.1716879084024</v>
      </c>
    </row>
    <row r="244" spans="1:9" s="21" customFormat="1" x14ac:dyDescent="0.25">
      <c r="A244" s="30" t="s">
        <v>300</v>
      </c>
      <c r="B244" s="30" t="s">
        <v>301</v>
      </c>
      <c r="C244" s="79">
        <v>166</v>
      </c>
      <c r="D244" s="32">
        <v>384657.31294040615</v>
      </c>
      <c r="E244" s="32">
        <v>6805.6849423284875</v>
      </c>
    </row>
    <row r="245" spans="1:9" s="21" customFormat="1" x14ac:dyDescent="0.25">
      <c r="A245" s="30" t="s">
        <v>302</v>
      </c>
      <c r="B245" s="30" t="s">
        <v>303</v>
      </c>
      <c r="C245" s="79">
        <v>250</v>
      </c>
      <c r="D245" s="32">
        <v>200807.60230265529</v>
      </c>
      <c r="E245" s="32">
        <v>4012.941692698947</v>
      </c>
    </row>
    <row r="246" spans="1:9" s="21" customFormat="1" x14ac:dyDescent="0.25">
      <c r="A246" s="30" t="s">
        <v>304</v>
      </c>
      <c r="B246" s="30" t="s">
        <v>305</v>
      </c>
      <c r="C246" s="79">
        <v>192</v>
      </c>
      <c r="D246" s="32">
        <v>585696.67811606382</v>
      </c>
      <c r="E246" s="32">
        <v>7263.1036472726182</v>
      </c>
    </row>
    <row r="247" spans="1:9" s="21" customFormat="1" x14ac:dyDescent="0.25">
      <c r="A247" s="30" t="s">
        <v>306</v>
      </c>
      <c r="B247" s="30" t="s">
        <v>307</v>
      </c>
      <c r="C247" s="79">
        <v>173</v>
      </c>
      <c r="D247" s="32">
        <v>70235.851437282225</v>
      </c>
      <c r="E247" s="32">
        <v>6503.319577526132</v>
      </c>
    </row>
    <row r="248" spans="1:9" s="21" customFormat="1" x14ac:dyDescent="0.25">
      <c r="A248" s="30" t="s">
        <v>308</v>
      </c>
      <c r="B248" s="30" t="s">
        <v>309</v>
      </c>
      <c r="C248" s="79">
        <v>225.24</v>
      </c>
      <c r="D248" s="32">
        <v>389723.72243341093</v>
      </c>
      <c r="E248" s="32">
        <v>5901.549680049744</v>
      </c>
    </row>
    <row r="249" spans="1:9" s="21" customFormat="1" x14ac:dyDescent="0.25">
      <c r="A249" s="30" t="s">
        <v>310</v>
      </c>
      <c r="B249" s="96" t="s">
        <v>311</v>
      </c>
      <c r="C249" s="79">
        <v>167</v>
      </c>
      <c r="D249" s="32">
        <v>8240</v>
      </c>
      <c r="E249" s="32">
        <v>551.5299402218003</v>
      </c>
    </row>
    <row r="250" spans="1:9" s="21" customFormat="1" x14ac:dyDescent="0.25">
      <c r="A250" s="30" t="s">
        <v>312</v>
      </c>
      <c r="B250" s="96" t="s">
        <v>311</v>
      </c>
      <c r="C250" s="79">
        <v>220</v>
      </c>
      <c r="D250" s="32">
        <v>185394.01526451611</v>
      </c>
      <c r="E250" s="32">
        <v>1952.2176899597437</v>
      </c>
    </row>
    <row r="251" spans="1:9" s="21" customFormat="1" x14ac:dyDescent="0.25">
      <c r="A251" s="30" t="s">
        <v>313</v>
      </c>
      <c r="B251" s="30" t="s">
        <v>314</v>
      </c>
      <c r="C251" s="79">
        <v>218</v>
      </c>
      <c r="D251" s="32">
        <v>20154.247304457524</v>
      </c>
      <c r="E251" s="32">
        <v>717.74384987384349</v>
      </c>
    </row>
    <row r="252" spans="1:9" s="21" customFormat="1" x14ac:dyDescent="0.25">
      <c r="A252" s="30" t="s">
        <v>315</v>
      </c>
      <c r="B252" s="30" t="s">
        <v>316</v>
      </c>
      <c r="C252" s="79">
        <v>220</v>
      </c>
      <c r="D252" s="47">
        <v>275782.25131644466</v>
      </c>
      <c r="E252" s="32">
        <v>7437.4932933237515</v>
      </c>
    </row>
    <row r="253" spans="1:9" s="21" customFormat="1" x14ac:dyDescent="0.25">
      <c r="A253" s="30" t="s">
        <v>317</v>
      </c>
      <c r="B253" s="30" t="s">
        <v>318</v>
      </c>
      <c r="C253" s="79">
        <v>240</v>
      </c>
      <c r="D253" s="32">
        <v>58633.2968951613</v>
      </c>
      <c r="E253" s="32">
        <v>4935.4627016129034</v>
      </c>
    </row>
    <row r="254" spans="1:9" s="21" customFormat="1" ht="12" customHeight="1" x14ac:dyDescent="0.25">
      <c r="A254" s="30" t="s">
        <v>319</v>
      </c>
      <c r="B254" s="30" t="s">
        <v>320</v>
      </c>
      <c r="C254" s="79">
        <v>203</v>
      </c>
      <c r="D254" s="32">
        <v>772363.54804667796</v>
      </c>
      <c r="E254" s="32">
        <v>8065.6176696603798</v>
      </c>
    </row>
    <row r="255" spans="1:9" s="21" customFormat="1" x14ac:dyDescent="0.25">
      <c r="A255" s="30" t="s">
        <v>321</v>
      </c>
      <c r="B255" s="96" t="s">
        <v>311</v>
      </c>
      <c r="C255" s="79">
        <v>200</v>
      </c>
      <c r="D255" s="32">
        <v>304765.21598717407</v>
      </c>
      <c r="E255" s="32">
        <v>5737.3255724598494</v>
      </c>
      <c r="F255" s="52"/>
    </row>
    <row r="256" spans="1:9" x14ac:dyDescent="0.25">
      <c r="I256" s="21"/>
    </row>
    <row r="257" spans="1:10" ht="12.75" customHeight="1" x14ac:dyDescent="0.25">
      <c r="A257" s="109" t="s">
        <v>35</v>
      </c>
      <c r="B257" s="109" t="s">
        <v>40</v>
      </c>
      <c r="C257" s="109"/>
      <c r="D257" s="109"/>
      <c r="E257" s="109"/>
      <c r="F257" s="135" t="s">
        <v>191</v>
      </c>
      <c r="G257" s="135"/>
      <c r="H257" s="135" t="s">
        <v>192</v>
      </c>
      <c r="I257" s="21"/>
    </row>
    <row r="258" spans="1:10" ht="25.5" x14ac:dyDescent="0.25">
      <c r="A258" s="109"/>
      <c r="B258" s="9" t="s">
        <v>41</v>
      </c>
      <c r="C258" s="9" t="s">
        <v>42</v>
      </c>
      <c r="D258" s="20" t="s">
        <v>176</v>
      </c>
      <c r="E258" s="9" t="s">
        <v>53</v>
      </c>
      <c r="F258" s="135"/>
      <c r="G258" s="135"/>
      <c r="H258" s="135"/>
      <c r="I258" s="21"/>
    </row>
    <row r="259" spans="1:10" x14ac:dyDescent="0.25">
      <c r="A259" s="10" t="s">
        <v>238</v>
      </c>
      <c r="B259" s="10" t="s">
        <v>236</v>
      </c>
      <c r="C259" s="10" t="s">
        <v>322</v>
      </c>
      <c r="D259" s="74">
        <v>44504</v>
      </c>
      <c r="E259" s="10">
        <v>30.22</v>
      </c>
      <c r="F259" s="106" t="s">
        <v>1035</v>
      </c>
      <c r="G259" s="106"/>
      <c r="H259" s="101" t="s">
        <v>1036</v>
      </c>
      <c r="I259" s="21"/>
      <c r="J259" s="70"/>
    </row>
    <row r="260" spans="1:10" x14ac:dyDescent="0.25">
      <c r="A260" s="10" t="s">
        <v>240</v>
      </c>
      <c r="B260" s="10" t="s">
        <v>236</v>
      </c>
      <c r="C260" s="10" t="s">
        <v>323</v>
      </c>
      <c r="D260" s="74">
        <v>45266</v>
      </c>
      <c r="E260" s="10">
        <v>42.8</v>
      </c>
      <c r="F260" s="106" t="s">
        <v>1035</v>
      </c>
      <c r="G260" s="106"/>
      <c r="H260" s="101" t="s">
        <v>1036</v>
      </c>
      <c r="I260" s="21"/>
      <c r="J260" s="70"/>
    </row>
    <row r="261" spans="1:10" x14ac:dyDescent="0.25">
      <c r="A261" s="10" t="s">
        <v>242</v>
      </c>
      <c r="B261" s="10" t="s">
        <v>236</v>
      </c>
      <c r="C261" s="10" t="s">
        <v>323</v>
      </c>
      <c r="D261" s="74">
        <v>45266</v>
      </c>
      <c r="E261" s="10">
        <v>47.9</v>
      </c>
      <c r="F261" s="106" t="s">
        <v>1035</v>
      </c>
      <c r="G261" s="106"/>
      <c r="H261" s="101" t="s">
        <v>1036</v>
      </c>
      <c r="I261" s="21"/>
      <c r="J261" s="70"/>
    </row>
    <row r="262" spans="1:10" x14ac:dyDescent="0.25">
      <c r="A262" s="10" t="s">
        <v>244</v>
      </c>
      <c r="B262" s="10" t="s">
        <v>236</v>
      </c>
      <c r="C262" s="10" t="s">
        <v>323</v>
      </c>
      <c r="D262" s="74">
        <v>45266</v>
      </c>
      <c r="E262" s="10">
        <v>55</v>
      </c>
      <c r="F262" s="106" t="s">
        <v>1035</v>
      </c>
      <c r="G262" s="106"/>
      <c r="H262" s="101" t="s">
        <v>1036</v>
      </c>
      <c r="I262" s="21"/>
      <c r="J262" s="70"/>
    </row>
    <row r="263" spans="1:10" s="21" customFormat="1" x14ac:dyDescent="0.25">
      <c r="A263" s="30" t="s">
        <v>246</v>
      </c>
      <c r="B263" s="30" t="s">
        <v>236</v>
      </c>
      <c r="C263" s="30" t="s">
        <v>323</v>
      </c>
      <c r="D263" s="74">
        <v>45266</v>
      </c>
      <c r="E263" s="30">
        <v>49.5</v>
      </c>
      <c r="F263" s="106" t="s">
        <v>1035</v>
      </c>
      <c r="G263" s="106"/>
      <c r="H263" s="101" t="s">
        <v>1036</v>
      </c>
      <c r="J263" s="70"/>
    </row>
    <row r="264" spans="1:10" s="21" customFormat="1" x14ac:dyDescent="0.25">
      <c r="A264" s="30" t="s">
        <v>248</v>
      </c>
      <c r="B264" s="30" t="s">
        <v>236</v>
      </c>
      <c r="C264" s="30" t="s">
        <v>323</v>
      </c>
      <c r="D264" s="74">
        <v>45266</v>
      </c>
      <c r="E264" s="30">
        <v>139</v>
      </c>
      <c r="F264" s="106" t="s">
        <v>1035</v>
      </c>
      <c r="G264" s="106"/>
      <c r="H264" s="101" t="s">
        <v>1036</v>
      </c>
      <c r="J264" s="70"/>
    </row>
    <row r="265" spans="1:10" s="21" customFormat="1" x14ac:dyDescent="0.25">
      <c r="A265" s="30" t="s">
        <v>250</v>
      </c>
      <c r="B265" s="30" t="s">
        <v>236</v>
      </c>
      <c r="C265" s="30" t="s">
        <v>322</v>
      </c>
      <c r="D265" s="74">
        <v>44504</v>
      </c>
      <c r="E265" s="30">
        <v>149.04</v>
      </c>
      <c r="F265" s="106" t="s">
        <v>1035</v>
      </c>
      <c r="G265" s="106"/>
      <c r="H265" s="101" t="s">
        <v>1036</v>
      </c>
      <c r="J265" s="70"/>
    </row>
    <row r="266" spans="1:10" s="21" customFormat="1" x14ac:dyDescent="0.25">
      <c r="A266" s="30" t="s">
        <v>252</v>
      </c>
      <c r="B266" s="30" t="s">
        <v>236</v>
      </c>
      <c r="C266" s="30" t="s">
        <v>323</v>
      </c>
      <c r="D266" s="74">
        <v>45266</v>
      </c>
      <c r="E266" s="30">
        <v>139.30000000000001</v>
      </c>
      <c r="F266" s="106" t="s">
        <v>1035</v>
      </c>
      <c r="G266" s="106"/>
      <c r="H266" s="101" t="s">
        <v>1036</v>
      </c>
      <c r="J266" s="70"/>
    </row>
    <row r="267" spans="1:10" s="21" customFormat="1" x14ac:dyDescent="0.25">
      <c r="A267" s="30" t="s">
        <v>254</v>
      </c>
      <c r="B267" s="30" t="s">
        <v>236</v>
      </c>
      <c r="C267" s="30" t="s">
        <v>323</v>
      </c>
      <c r="D267" s="74">
        <v>45266</v>
      </c>
      <c r="E267" s="30">
        <v>100</v>
      </c>
      <c r="F267" s="106" t="s">
        <v>1035</v>
      </c>
      <c r="G267" s="106"/>
      <c r="H267" s="101" t="s">
        <v>1036</v>
      </c>
      <c r="J267" s="70"/>
    </row>
    <row r="268" spans="1:10" s="21" customFormat="1" x14ac:dyDescent="0.25">
      <c r="A268" s="30" t="s">
        <v>256</v>
      </c>
      <c r="B268" s="30" t="s">
        <v>236</v>
      </c>
      <c r="C268" s="30" t="s">
        <v>322</v>
      </c>
      <c r="D268" s="74">
        <v>44504</v>
      </c>
      <c r="E268" s="30">
        <v>48.52</v>
      </c>
      <c r="F268" s="106" t="s">
        <v>1035</v>
      </c>
      <c r="G268" s="106"/>
      <c r="H268" s="101" t="s">
        <v>1036</v>
      </c>
      <c r="J268" s="70"/>
    </row>
    <row r="269" spans="1:10" s="21" customFormat="1" x14ac:dyDescent="0.25">
      <c r="A269" s="30" t="s">
        <v>258</v>
      </c>
      <c r="B269" s="30" t="s">
        <v>236</v>
      </c>
      <c r="C269" s="30" t="s">
        <v>323</v>
      </c>
      <c r="D269" s="74">
        <v>45266</v>
      </c>
      <c r="E269" s="30">
        <v>67.2</v>
      </c>
      <c r="F269" s="106" t="s">
        <v>1035</v>
      </c>
      <c r="G269" s="106"/>
      <c r="H269" s="101" t="s">
        <v>1036</v>
      </c>
      <c r="J269" s="70"/>
    </row>
    <row r="270" spans="1:10" s="21" customFormat="1" x14ac:dyDescent="0.25">
      <c r="A270" s="30" t="s">
        <v>260</v>
      </c>
      <c r="B270" s="30" t="s">
        <v>236</v>
      </c>
      <c r="C270" s="30" t="s">
        <v>323</v>
      </c>
      <c r="D270" s="74">
        <v>45266</v>
      </c>
      <c r="E270" s="30">
        <v>50.3</v>
      </c>
      <c r="F270" s="106" t="s">
        <v>1035</v>
      </c>
      <c r="G270" s="106"/>
      <c r="H270" s="101" t="s">
        <v>1036</v>
      </c>
      <c r="J270" s="70"/>
    </row>
    <row r="271" spans="1:10" s="21" customFormat="1" x14ac:dyDescent="0.25">
      <c r="A271" s="30" t="s">
        <v>262</v>
      </c>
      <c r="B271" s="30" t="s">
        <v>236</v>
      </c>
      <c r="C271" s="30" t="s">
        <v>323</v>
      </c>
      <c r="D271" s="74">
        <v>45266</v>
      </c>
      <c r="E271" s="30">
        <v>120</v>
      </c>
      <c r="F271" s="106" t="s">
        <v>1035</v>
      </c>
      <c r="G271" s="106"/>
      <c r="H271" s="101" t="s">
        <v>1036</v>
      </c>
      <c r="J271" s="70"/>
    </row>
    <row r="272" spans="1:10" s="21" customFormat="1" x14ac:dyDescent="0.25">
      <c r="A272" s="30" t="s">
        <v>264</v>
      </c>
      <c r="B272" s="30" t="s">
        <v>236</v>
      </c>
      <c r="C272" s="30" t="s">
        <v>323</v>
      </c>
      <c r="D272" s="74">
        <v>45266</v>
      </c>
      <c r="E272" s="30">
        <v>52.7</v>
      </c>
      <c r="F272" s="106" t="s">
        <v>1035</v>
      </c>
      <c r="G272" s="106"/>
      <c r="H272" s="101" t="s">
        <v>1036</v>
      </c>
      <c r="J272" s="70"/>
    </row>
    <row r="273" spans="1:10" s="21" customFormat="1" x14ac:dyDescent="0.25">
      <c r="A273" s="30" t="s">
        <v>266</v>
      </c>
      <c r="B273" s="30" t="s">
        <v>236</v>
      </c>
      <c r="C273" s="30" t="s">
        <v>323</v>
      </c>
      <c r="D273" s="74">
        <v>45266</v>
      </c>
      <c r="E273" s="30">
        <v>90</v>
      </c>
      <c r="F273" s="106" t="s">
        <v>1035</v>
      </c>
      <c r="G273" s="106"/>
      <c r="H273" s="101" t="s">
        <v>1036</v>
      </c>
      <c r="J273" s="70"/>
    </row>
    <row r="274" spans="1:10" s="21" customFormat="1" x14ac:dyDescent="0.25">
      <c r="A274" s="30" t="s">
        <v>268</v>
      </c>
      <c r="B274" s="30" t="s">
        <v>236</v>
      </c>
      <c r="C274" s="30" t="s">
        <v>323</v>
      </c>
      <c r="D274" s="74">
        <v>45266</v>
      </c>
      <c r="E274" s="30">
        <v>35</v>
      </c>
      <c r="F274" s="106" t="s">
        <v>1035</v>
      </c>
      <c r="G274" s="106"/>
      <c r="H274" s="101" t="s">
        <v>1036</v>
      </c>
      <c r="J274" s="70"/>
    </row>
    <row r="275" spans="1:10" s="21" customFormat="1" x14ac:dyDescent="0.25">
      <c r="A275" s="30" t="s">
        <v>270</v>
      </c>
      <c r="B275" s="30" t="s">
        <v>236</v>
      </c>
      <c r="C275" s="30" t="s">
        <v>323</v>
      </c>
      <c r="D275" s="74">
        <v>45266</v>
      </c>
      <c r="E275" s="30">
        <v>45</v>
      </c>
      <c r="F275" s="106" t="s">
        <v>1035</v>
      </c>
      <c r="G275" s="106"/>
      <c r="H275" s="101" t="s">
        <v>1036</v>
      </c>
      <c r="J275" s="70"/>
    </row>
    <row r="276" spans="1:10" s="21" customFormat="1" x14ac:dyDescent="0.25">
      <c r="A276" s="30" t="s">
        <v>272</v>
      </c>
      <c r="B276" s="30" t="s">
        <v>236</v>
      </c>
      <c r="C276" s="30" t="s">
        <v>322</v>
      </c>
      <c r="D276" s="74">
        <v>44504</v>
      </c>
      <c r="E276" s="30">
        <v>43.21</v>
      </c>
      <c r="F276" s="106" t="s">
        <v>1035</v>
      </c>
      <c r="G276" s="106"/>
      <c r="H276" s="101" t="s">
        <v>1036</v>
      </c>
      <c r="J276" s="70"/>
    </row>
    <row r="277" spans="1:10" s="21" customFormat="1" x14ac:dyDescent="0.25">
      <c r="A277" s="30" t="s">
        <v>274</v>
      </c>
      <c r="B277" s="30" t="s">
        <v>236</v>
      </c>
      <c r="C277" s="30" t="s">
        <v>323</v>
      </c>
      <c r="D277" s="74">
        <v>45266</v>
      </c>
      <c r="E277" s="30">
        <v>54.2</v>
      </c>
      <c r="F277" s="106" t="s">
        <v>1035</v>
      </c>
      <c r="G277" s="106"/>
      <c r="H277" s="101" t="s">
        <v>1036</v>
      </c>
      <c r="J277" s="70"/>
    </row>
    <row r="278" spans="1:10" s="21" customFormat="1" x14ac:dyDescent="0.25">
      <c r="A278" s="30" t="s">
        <v>276</v>
      </c>
      <c r="B278" s="30" t="s">
        <v>236</v>
      </c>
      <c r="C278" s="30" t="s">
        <v>322</v>
      </c>
      <c r="D278" s="74">
        <v>44504</v>
      </c>
      <c r="E278" s="30">
        <v>50.72</v>
      </c>
      <c r="F278" s="106" t="s">
        <v>1035</v>
      </c>
      <c r="G278" s="106"/>
      <c r="H278" s="101" t="s">
        <v>1036</v>
      </c>
      <c r="J278" s="70"/>
    </row>
    <row r="279" spans="1:10" s="21" customFormat="1" x14ac:dyDescent="0.25">
      <c r="A279" s="30" t="s">
        <v>278</v>
      </c>
      <c r="B279" s="30" t="s">
        <v>236</v>
      </c>
      <c r="C279" s="30" t="s">
        <v>323</v>
      </c>
      <c r="D279" s="74">
        <v>45266</v>
      </c>
      <c r="E279" s="30">
        <v>30</v>
      </c>
      <c r="F279" s="106" t="s">
        <v>1035</v>
      </c>
      <c r="G279" s="106"/>
      <c r="H279" s="101" t="s">
        <v>1036</v>
      </c>
      <c r="J279" s="70"/>
    </row>
    <row r="280" spans="1:10" s="21" customFormat="1" x14ac:dyDescent="0.25">
      <c r="A280" s="30" t="s">
        <v>280</v>
      </c>
      <c r="B280" s="30" t="s">
        <v>236</v>
      </c>
      <c r="C280" s="30" t="s">
        <v>323</v>
      </c>
      <c r="D280" s="74">
        <v>45266</v>
      </c>
      <c r="E280" s="30">
        <v>30</v>
      </c>
      <c r="F280" s="106" t="s">
        <v>1035</v>
      </c>
      <c r="G280" s="106"/>
      <c r="H280" s="101" t="s">
        <v>1036</v>
      </c>
      <c r="J280" s="70"/>
    </row>
    <row r="281" spans="1:10" s="21" customFormat="1" x14ac:dyDescent="0.25">
      <c r="A281" s="30" t="s">
        <v>282</v>
      </c>
      <c r="B281" s="30" t="s">
        <v>236</v>
      </c>
      <c r="C281" s="30" t="s">
        <v>322</v>
      </c>
      <c r="D281" s="74">
        <v>44504</v>
      </c>
      <c r="E281" s="30">
        <v>83.49</v>
      </c>
      <c r="F281" s="106" t="s">
        <v>1035</v>
      </c>
      <c r="G281" s="106"/>
      <c r="H281" s="101" t="s">
        <v>1036</v>
      </c>
      <c r="J281" s="70"/>
    </row>
    <row r="282" spans="1:10" s="21" customFormat="1" x14ac:dyDescent="0.25">
      <c r="A282" s="30" t="s">
        <v>284</v>
      </c>
      <c r="B282" s="30" t="s">
        <v>236</v>
      </c>
      <c r="C282" s="30" t="s">
        <v>322</v>
      </c>
      <c r="D282" s="74">
        <v>44504</v>
      </c>
      <c r="E282" s="30">
        <v>26.3</v>
      </c>
      <c r="F282" s="106" t="s">
        <v>1035</v>
      </c>
      <c r="G282" s="106"/>
      <c r="H282" s="101" t="s">
        <v>1036</v>
      </c>
      <c r="J282" s="70"/>
    </row>
    <row r="283" spans="1:10" s="21" customFormat="1" x14ac:dyDescent="0.25">
      <c r="A283" s="30" t="s">
        <v>286</v>
      </c>
      <c r="B283" s="30" t="s">
        <v>236</v>
      </c>
      <c r="C283" s="30" t="s">
        <v>322</v>
      </c>
      <c r="D283" s="74">
        <v>44504</v>
      </c>
      <c r="E283" s="30">
        <v>25.78</v>
      </c>
      <c r="F283" s="106" t="s">
        <v>1035</v>
      </c>
      <c r="G283" s="106"/>
      <c r="H283" s="101" t="s">
        <v>1036</v>
      </c>
      <c r="J283" s="70"/>
    </row>
    <row r="284" spans="1:10" s="21" customFormat="1" x14ac:dyDescent="0.25">
      <c r="A284" s="30" t="s">
        <v>288</v>
      </c>
      <c r="B284" s="30" t="s">
        <v>236</v>
      </c>
      <c r="C284" s="30" t="s">
        <v>322</v>
      </c>
      <c r="D284" s="74">
        <v>44504</v>
      </c>
      <c r="E284" s="30">
        <v>43.13</v>
      </c>
      <c r="F284" s="106" t="s">
        <v>1035</v>
      </c>
      <c r="G284" s="106"/>
      <c r="H284" s="101" t="s">
        <v>1036</v>
      </c>
      <c r="J284" s="70"/>
    </row>
    <row r="285" spans="1:10" s="21" customFormat="1" x14ac:dyDescent="0.25">
      <c r="A285" s="30" t="s">
        <v>290</v>
      </c>
      <c r="B285" s="30" t="s">
        <v>236</v>
      </c>
      <c r="C285" s="30" t="s">
        <v>323</v>
      </c>
      <c r="D285" s="74">
        <v>45266</v>
      </c>
      <c r="E285" s="30">
        <v>35</v>
      </c>
      <c r="F285" s="106" t="s">
        <v>1035</v>
      </c>
      <c r="G285" s="106"/>
      <c r="H285" s="101" t="s">
        <v>1036</v>
      </c>
      <c r="J285" s="70"/>
    </row>
    <row r="286" spans="1:10" s="21" customFormat="1" x14ac:dyDescent="0.25">
      <c r="A286" s="30" t="s">
        <v>292</v>
      </c>
      <c r="B286" s="30" t="s">
        <v>236</v>
      </c>
      <c r="C286" s="30" t="s">
        <v>322</v>
      </c>
      <c r="D286" s="74">
        <v>44504</v>
      </c>
      <c r="E286" s="30">
        <v>79.77</v>
      </c>
      <c r="F286" s="106" t="s">
        <v>1035</v>
      </c>
      <c r="G286" s="106"/>
      <c r="H286" s="101" t="s">
        <v>1036</v>
      </c>
      <c r="J286" s="70"/>
    </row>
    <row r="287" spans="1:10" s="21" customFormat="1" x14ac:dyDescent="0.25">
      <c r="A287" s="30" t="s">
        <v>294</v>
      </c>
      <c r="B287" s="30" t="s">
        <v>236</v>
      </c>
      <c r="C287" s="30" t="s">
        <v>322</v>
      </c>
      <c r="D287" s="74">
        <v>44504</v>
      </c>
      <c r="E287" s="30">
        <v>68.14</v>
      </c>
      <c r="F287" s="106" t="s">
        <v>1035</v>
      </c>
      <c r="G287" s="106"/>
      <c r="H287" s="101" t="s">
        <v>1036</v>
      </c>
      <c r="J287" s="70"/>
    </row>
    <row r="288" spans="1:10" s="21" customFormat="1" x14ac:dyDescent="0.25">
      <c r="A288" s="30" t="s">
        <v>296</v>
      </c>
      <c r="B288" s="30" t="s">
        <v>236</v>
      </c>
      <c r="C288" s="30" t="s">
        <v>323</v>
      </c>
      <c r="D288" s="74">
        <v>45266</v>
      </c>
      <c r="E288" s="30">
        <v>80.599999999999994</v>
      </c>
      <c r="F288" s="106" t="s">
        <v>1035</v>
      </c>
      <c r="G288" s="106"/>
      <c r="H288" s="101" t="s">
        <v>1036</v>
      </c>
      <c r="J288" s="70"/>
    </row>
    <row r="289" spans="1:10" s="21" customFormat="1" x14ac:dyDescent="0.25">
      <c r="A289" s="30" t="s">
        <v>298</v>
      </c>
      <c r="B289" s="30" t="s">
        <v>236</v>
      </c>
      <c r="C289" s="30" t="s">
        <v>322</v>
      </c>
      <c r="D289" s="74">
        <v>44504</v>
      </c>
      <c r="E289" s="30">
        <v>60.48</v>
      </c>
      <c r="F289" s="106" t="s">
        <v>1035</v>
      </c>
      <c r="G289" s="106"/>
      <c r="H289" s="101" t="s">
        <v>1036</v>
      </c>
      <c r="J289" s="70"/>
    </row>
    <row r="290" spans="1:10" s="21" customFormat="1" x14ac:dyDescent="0.25">
      <c r="A290" s="30" t="s">
        <v>300</v>
      </c>
      <c r="B290" s="30" t="s">
        <v>236</v>
      </c>
      <c r="C290" s="30" t="s">
        <v>322</v>
      </c>
      <c r="D290" s="74">
        <v>44504</v>
      </c>
      <c r="E290" s="30">
        <v>58.62</v>
      </c>
      <c r="F290" s="106" t="s">
        <v>1035</v>
      </c>
      <c r="G290" s="106"/>
      <c r="H290" s="101" t="s">
        <v>1036</v>
      </c>
      <c r="J290" s="70"/>
    </row>
    <row r="291" spans="1:10" s="21" customFormat="1" x14ac:dyDescent="0.25">
      <c r="A291" s="30" t="s">
        <v>302</v>
      </c>
      <c r="B291" s="30" t="s">
        <v>236</v>
      </c>
      <c r="C291" s="30" t="s">
        <v>322</v>
      </c>
      <c r="D291" s="74">
        <v>44504</v>
      </c>
      <c r="E291" s="30">
        <v>46.59</v>
      </c>
      <c r="F291" s="106" t="s">
        <v>1035</v>
      </c>
      <c r="G291" s="106"/>
      <c r="H291" s="101" t="s">
        <v>1036</v>
      </c>
      <c r="J291" s="70"/>
    </row>
    <row r="292" spans="1:10" s="21" customFormat="1" x14ac:dyDescent="0.25">
      <c r="A292" s="30" t="s">
        <v>304</v>
      </c>
      <c r="B292" s="30" t="s">
        <v>236</v>
      </c>
      <c r="C292" s="30" t="s">
        <v>322</v>
      </c>
      <c r="D292" s="74">
        <v>44504</v>
      </c>
      <c r="E292" s="30">
        <v>82.03</v>
      </c>
      <c r="F292" s="106" t="s">
        <v>1035</v>
      </c>
      <c r="G292" s="106"/>
      <c r="H292" s="101" t="s">
        <v>1036</v>
      </c>
      <c r="J292" s="70"/>
    </row>
    <row r="293" spans="1:10" s="21" customFormat="1" x14ac:dyDescent="0.25">
      <c r="A293" s="30" t="s">
        <v>306</v>
      </c>
      <c r="B293" s="30" t="s">
        <v>236</v>
      </c>
      <c r="C293" s="30" t="s">
        <v>323</v>
      </c>
      <c r="D293" s="74">
        <v>45266</v>
      </c>
      <c r="E293" s="30">
        <v>33.200000000000003</v>
      </c>
      <c r="F293" s="106" t="s">
        <v>1035</v>
      </c>
      <c r="G293" s="106"/>
      <c r="H293" s="101" t="s">
        <v>1036</v>
      </c>
      <c r="J293" s="70"/>
    </row>
    <row r="294" spans="1:10" s="21" customFormat="1" x14ac:dyDescent="0.25">
      <c r="A294" s="30" t="s">
        <v>308</v>
      </c>
      <c r="B294" s="30" t="s">
        <v>236</v>
      </c>
      <c r="C294" s="30" t="s">
        <v>322</v>
      </c>
      <c r="D294" s="74">
        <v>44504</v>
      </c>
      <c r="E294" s="30">
        <v>87.35</v>
      </c>
      <c r="F294" s="106" t="s">
        <v>1035</v>
      </c>
      <c r="G294" s="106"/>
      <c r="H294" s="101" t="s">
        <v>1036</v>
      </c>
      <c r="J294" s="70"/>
    </row>
    <row r="295" spans="1:10" s="21" customFormat="1" x14ac:dyDescent="0.25">
      <c r="A295" s="30" t="s">
        <v>310</v>
      </c>
      <c r="B295" s="30" t="s">
        <v>236</v>
      </c>
      <c r="C295" s="30" t="s">
        <v>324</v>
      </c>
      <c r="D295" s="74">
        <v>44144</v>
      </c>
      <c r="E295" s="30">
        <v>11</v>
      </c>
      <c r="F295" s="106" t="s">
        <v>1035</v>
      </c>
      <c r="G295" s="106"/>
      <c r="H295" s="101" t="s">
        <v>1036</v>
      </c>
      <c r="J295" s="70"/>
    </row>
    <row r="296" spans="1:10" s="21" customFormat="1" x14ac:dyDescent="0.25">
      <c r="A296" s="30" t="s">
        <v>312</v>
      </c>
      <c r="B296" s="30" t="s">
        <v>236</v>
      </c>
      <c r="C296" s="30" t="s">
        <v>325</v>
      </c>
      <c r="D296" s="75">
        <v>45622</v>
      </c>
      <c r="E296" s="30">
        <v>90</v>
      </c>
      <c r="F296" s="106" t="s">
        <v>1035</v>
      </c>
      <c r="G296" s="106"/>
      <c r="H296" s="101" t="s">
        <v>1036</v>
      </c>
      <c r="J296" s="70"/>
    </row>
    <row r="297" spans="1:10" s="21" customFormat="1" x14ac:dyDescent="0.25">
      <c r="A297" s="30" t="s">
        <v>313</v>
      </c>
      <c r="B297" s="30" t="s">
        <v>236</v>
      </c>
      <c r="C297" s="30" t="s">
        <v>325</v>
      </c>
      <c r="D297" s="75">
        <v>45622</v>
      </c>
      <c r="E297" s="30">
        <v>50</v>
      </c>
      <c r="F297" s="106" t="s">
        <v>1035</v>
      </c>
      <c r="G297" s="106"/>
      <c r="H297" s="101" t="s">
        <v>1036</v>
      </c>
      <c r="J297" s="70"/>
    </row>
    <row r="298" spans="1:10" s="21" customFormat="1" x14ac:dyDescent="0.25">
      <c r="A298" s="30" t="s">
        <v>315</v>
      </c>
      <c r="B298" s="30" t="s">
        <v>236</v>
      </c>
      <c r="C298" s="30" t="s">
        <v>325</v>
      </c>
      <c r="D298" s="75">
        <v>45622</v>
      </c>
      <c r="E298" s="30">
        <v>46</v>
      </c>
      <c r="F298" s="106" t="s">
        <v>1035</v>
      </c>
      <c r="G298" s="106"/>
      <c r="H298" s="101" t="s">
        <v>1036</v>
      </c>
      <c r="J298" s="70"/>
    </row>
    <row r="299" spans="1:10" s="21" customFormat="1" x14ac:dyDescent="0.25">
      <c r="A299" s="30" t="s">
        <v>317</v>
      </c>
      <c r="B299" s="30" t="s">
        <v>236</v>
      </c>
      <c r="C299" s="30" t="s">
        <v>325</v>
      </c>
      <c r="D299" s="75">
        <v>45622</v>
      </c>
      <c r="E299" s="30">
        <v>22.57</v>
      </c>
      <c r="F299" s="106" t="s">
        <v>1035</v>
      </c>
      <c r="G299" s="106"/>
      <c r="H299" s="101" t="s">
        <v>1036</v>
      </c>
      <c r="J299" s="70"/>
    </row>
    <row r="300" spans="1:10" s="21" customFormat="1" ht="12" customHeight="1" x14ac:dyDescent="0.25">
      <c r="A300" s="30" t="s">
        <v>326</v>
      </c>
      <c r="B300" s="30" t="s">
        <v>236</v>
      </c>
      <c r="C300" s="30" t="s">
        <v>325</v>
      </c>
      <c r="D300" s="75">
        <v>45622</v>
      </c>
      <c r="E300" s="30">
        <v>90</v>
      </c>
      <c r="F300" s="106" t="s">
        <v>1035</v>
      </c>
      <c r="G300" s="106"/>
      <c r="H300" s="101" t="s">
        <v>1036</v>
      </c>
      <c r="J300" s="70"/>
    </row>
    <row r="301" spans="1:10" s="21" customFormat="1" x14ac:dyDescent="0.25">
      <c r="A301" s="30" t="s">
        <v>321</v>
      </c>
      <c r="B301" s="30" t="s">
        <v>236</v>
      </c>
      <c r="C301" s="30" t="s">
        <v>325</v>
      </c>
      <c r="D301" s="75">
        <v>45622</v>
      </c>
      <c r="E301" s="30">
        <v>64</v>
      </c>
      <c r="F301" s="106" t="s">
        <v>1035</v>
      </c>
      <c r="G301" s="106"/>
      <c r="H301" s="101" t="s">
        <v>1036</v>
      </c>
      <c r="J301" s="70"/>
    </row>
    <row r="302" spans="1:10" x14ac:dyDescent="0.25">
      <c r="A302" s="8"/>
      <c r="B302" s="8"/>
      <c r="C302" s="8"/>
      <c r="D302" s="8"/>
      <c r="E302" s="8"/>
    </row>
    <row r="303" spans="1:10" x14ac:dyDescent="0.25">
      <c r="A303" s="109" t="s">
        <v>35</v>
      </c>
      <c r="B303" s="109" t="s">
        <v>52</v>
      </c>
      <c r="C303" s="109"/>
      <c r="D303" s="109"/>
      <c r="E303" s="21"/>
      <c r="F303" s="21"/>
      <c r="G303" s="21"/>
    </row>
    <row r="304" spans="1:10" ht="25.5" x14ac:dyDescent="0.25">
      <c r="A304" s="109"/>
      <c r="B304" s="9" t="s">
        <v>54</v>
      </c>
      <c r="C304" s="9" t="s">
        <v>55</v>
      </c>
      <c r="D304" s="9" t="s">
        <v>56</v>
      </c>
      <c r="E304" s="21"/>
      <c r="F304" s="21"/>
      <c r="G304" s="21"/>
    </row>
    <row r="305" spans="1:4" s="21" customFormat="1" x14ac:dyDescent="0.25">
      <c r="A305" s="30" t="s">
        <v>238</v>
      </c>
      <c r="B305" s="96" t="s">
        <v>1036</v>
      </c>
      <c r="C305" s="41" t="s">
        <v>199</v>
      </c>
      <c r="D305" s="41" t="s">
        <v>199</v>
      </c>
    </row>
    <row r="306" spans="1:4" s="21" customFormat="1" x14ac:dyDescent="0.25">
      <c r="A306" s="30" t="s">
        <v>240</v>
      </c>
      <c r="B306" s="96" t="s">
        <v>1036</v>
      </c>
      <c r="C306" s="41" t="s">
        <v>199</v>
      </c>
      <c r="D306" s="41" t="s">
        <v>199</v>
      </c>
    </row>
    <row r="307" spans="1:4" s="21" customFormat="1" x14ac:dyDescent="0.25">
      <c r="A307" s="30" t="s">
        <v>242</v>
      </c>
      <c r="B307" s="96" t="s">
        <v>1036</v>
      </c>
      <c r="C307" s="41" t="s">
        <v>199</v>
      </c>
      <c r="D307" s="41" t="s">
        <v>199</v>
      </c>
    </row>
    <row r="308" spans="1:4" s="21" customFormat="1" x14ac:dyDescent="0.25">
      <c r="A308" s="30" t="s">
        <v>244</v>
      </c>
      <c r="B308" s="96" t="s">
        <v>1036</v>
      </c>
      <c r="C308" s="41" t="s">
        <v>199</v>
      </c>
      <c r="D308" s="41" t="s">
        <v>199</v>
      </c>
    </row>
    <row r="309" spans="1:4" s="21" customFormat="1" x14ac:dyDescent="0.25">
      <c r="A309" s="30" t="s">
        <v>246</v>
      </c>
      <c r="B309" s="96" t="s">
        <v>1036</v>
      </c>
      <c r="C309" s="41" t="s">
        <v>199</v>
      </c>
      <c r="D309" s="41" t="s">
        <v>199</v>
      </c>
    </row>
    <row r="310" spans="1:4" s="21" customFormat="1" x14ac:dyDescent="0.25">
      <c r="A310" s="30" t="s">
        <v>248</v>
      </c>
      <c r="B310" s="96" t="s">
        <v>1036</v>
      </c>
      <c r="C310" s="41" t="s">
        <v>199</v>
      </c>
      <c r="D310" s="41" t="s">
        <v>199</v>
      </c>
    </row>
    <row r="311" spans="1:4" s="21" customFormat="1" x14ac:dyDescent="0.25">
      <c r="A311" s="30" t="s">
        <v>250</v>
      </c>
      <c r="B311" s="96" t="s">
        <v>1036</v>
      </c>
      <c r="C311" s="41" t="s">
        <v>199</v>
      </c>
      <c r="D311" s="41" t="s">
        <v>199</v>
      </c>
    </row>
    <row r="312" spans="1:4" s="21" customFormat="1" x14ac:dyDescent="0.25">
      <c r="A312" s="30" t="s">
        <v>252</v>
      </c>
      <c r="B312" s="96" t="s">
        <v>1036</v>
      </c>
      <c r="C312" s="41" t="s">
        <v>199</v>
      </c>
      <c r="D312" s="41" t="s">
        <v>199</v>
      </c>
    </row>
    <row r="313" spans="1:4" s="21" customFormat="1" x14ac:dyDescent="0.25">
      <c r="A313" s="30" t="s">
        <v>254</v>
      </c>
      <c r="B313" s="96" t="s">
        <v>1036</v>
      </c>
      <c r="C313" s="41" t="s">
        <v>199</v>
      </c>
      <c r="D313" s="41" t="s">
        <v>199</v>
      </c>
    </row>
    <row r="314" spans="1:4" s="21" customFormat="1" x14ac:dyDescent="0.25">
      <c r="A314" s="30" t="s">
        <v>256</v>
      </c>
      <c r="B314" s="96" t="s">
        <v>1036</v>
      </c>
      <c r="C314" s="41" t="s">
        <v>199</v>
      </c>
      <c r="D314" s="41" t="s">
        <v>199</v>
      </c>
    </row>
    <row r="315" spans="1:4" s="21" customFormat="1" x14ac:dyDescent="0.25">
      <c r="A315" s="30" t="s">
        <v>258</v>
      </c>
      <c r="B315" s="96" t="s">
        <v>1036</v>
      </c>
      <c r="C315" s="41" t="s">
        <v>199</v>
      </c>
      <c r="D315" s="41" t="s">
        <v>199</v>
      </c>
    </row>
    <row r="316" spans="1:4" s="21" customFormat="1" x14ac:dyDescent="0.25">
      <c r="A316" s="30" t="s">
        <v>260</v>
      </c>
      <c r="B316" s="96" t="s">
        <v>1036</v>
      </c>
      <c r="C316" s="41" t="s">
        <v>199</v>
      </c>
      <c r="D316" s="41" t="s">
        <v>199</v>
      </c>
    </row>
    <row r="317" spans="1:4" s="21" customFormat="1" x14ac:dyDescent="0.25">
      <c r="A317" s="30" t="s">
        <v>262</v>
      </c>
      <c r="B317" s="96" t="s">
        <v>1036</v>
      </c>
      <c r="C317" s="41" t="s">
        <v>199</v>
      </c>
      <c r="D317" s="41" t="s">
        <v>199</v>
      </c>
    </row>
    <row r="318" spans="1:4" s="21" customFormat="1" x14ac:dyDescent="0.25">
      <c r="A318" s="30" t="s">
        <v>264</v>
      </c>
      <c r="B318" s="96" t="s">
        <v>1036</v>
      </c>
      <c r="C318" s="41" t="s">
        <v>199</v>
      </c>
      <c r="D318" s="41" t="s">
        <v>199</v>
      </c>
    </row>
    <row r="319" spans="1:4" s="21" customFormat="1" x14ac:dyDescent="0.25">
      <c r="A319" s="30" t="s">
        <v>266</v>
      </c>
      <c r="B319" s="96" t="s">
        <v>1036</v>
      </c>
      <c r="C319" s="41" t="s">
        <v>199</v>
      </c>
      <c r="D319" s="41" t="s">
        <v>199</v>
      </c>
    </row>
    <row r="320" spans="1:4" s="21" customFormat="1" x14ac:dyDescent="0.25">
      <c r="A320" s="30" t="s">
        <v>268</v>
      </c>
      <c r="B320" s="96" t="s">
        <v>1036</v>
      </c>
      <c r="C320" s="41" t="s">
        <v>199</v>
      </c>
      <c r="D320" s="41" t="s">
        <v>199</v>
      </c>
    </row>
    <row r="321" spans="1:4" s="21" customFormat="1" x14ac:dyDescent="0.25">
      <c r="A321" s="30" t="s">
        <v>270</v>
      </c>
      <c r="B321" s="96" t="s">
        <v>1036</v>
      </c>
      <c r="C321" s="41" t="s">
        <v>199</v>
      </c>
      <c r="D321" s="41" t="s">
        <v>199</v>
      </c>
    </row>
    <row r="322" spans="1:4" s="21" customFormat="1" x14ac:dyDescent="0.25">
      <c r="A322" s="30" t="s">
        <v>272</v>
      </c>
      <c r="B322" s="96" t="s">
        <v>1036</v>
      </c>
      <c r="C322" s="41" t="s">
        <v>199</v>
      </c>
      <c r="D322" s="41" t="s">
        <v>199</v>
      </c>
    </row>
    <row r="323" spans="1:4" s="21" customFormat="1" x14ac:dyDescent="0.25">
      <c r="A323" s="30" t="s">
        <v>274</v>
      </c>
      <c r="B323" s="96" t="s">
        <v>1036</v>
      </c>
      <c r="C323" s="41" t="s">
        <v>199</v>
      </c>
      <c r="D323" s="41" t="s">
        <v>199</v>
      </c>
    </row>
    <row r="324" spans="1:4" s="21" customFormat="1" x14ac:dyDescent="0.25">
      <c r="A324" s="30" t="s">
        <v>276</v>
      </c>
      <c r="B324" s="96" t="s">
        <v>1036</v>
      </c>
      <c r="C324" s="41" t="s">
        <v>199</v>
      </c>
      <c r="D324" s="41" t="s">
        <v>199</v>
      </c>
    </row>
    <row r="325" spans="1:4" s="21" customFormat="1" x14ac:dyDescent="0.25">
      <c r="A325" s="30" t="s">
        <v>278</v>
      </c>
      <c r="B325" s="96" t="s">
        <v>1036</v>
      </c>
      <c r="C325" s="41" t="s">
        <v>199</v>
      </c>
      <c r="D325" s="41" t="s">
        <v>199</v>
      </c>
    </row>
    <row r="326" spans="1:4" s="21" customFormat="1" x14ac:dyDescent="0.25">
      <c r="A326" s="30" t="s">
        <v>280</v>
      </c>
      <c r="B326" s="96" t="s">
        <v>1036</v>
      </c>
      <c r="C326" s="41" t="s">
        <v>199</v>
      </c>
      <c r="D326" s="41" t="s">
        <v>199</v>
      </c>
    </row>
    <row r="327" spans="1:4" s="21" customFormat="1" x14ac:dyDescent="0.25">
      <c r="A327" s="30" t="s">
        <v>282</v>
      </c>
      <c r="B327" s="96" t="s">
        <v>1036</v>
      </c>
      <c r="C327" s="41" t="s">
        <v>199</v>
      </c>
      <c r="D327" s="41" t="s">
        <v>199</v>
      </c>
    </row>
    <row r="328" spans="1:4" s="21" customFormat="1" x14ac:dyDescent="0.25">
      <c r="A328" s="30" t="s">
        <v>284</v>
      </c>
      <c r="B328" s="96" t="s">
        <v>1036</v>
      </c>
      <c r="C328" s="41" t="s">
        <v>199</v>
      </c>
      <c r="D328" s="41" t="s">
        <v>199</v>
      </c>
    </row>
    <row r="329" spans="1:4" s="21" customFormat="1" x14ac:dyDescent="0.25">
      <c r="A329" s="30" t="s">
        <v>286</v>
      </c>
      <c r="B329" s="96" t="s">
        <v>1036</v>
      </c>
      <c r="C329" s="41" t="s">
        <v>199</v>
      </c>
      <c r="D329" s="41" t="s">
        <v>199</v>
      </c>
    </row>
    <row r="330" spans="1:4" s="21" customFormat="1" x14ac:dyDescent="0.25">
      <c r="A330" s="30" t="s">
        <v>288</v>
      </c>
      <c r="B330" s="96" t="s">
        <v>1036</v>
      </c>
      <c r="C330" s="41" t="s">
        <v>199</v>
      </c>
      <c r="D330" s="41" t="s">
        <v>199</v>
      </c>
    </row>
    <row r="331" spans="1:4" s="21" customFormat="1" x14ac:dyDescent="0.25">
      <c r="A331" s="30" t="s">
        <v>290</v>
      </c>
      <c r="B331" s="96" t="s">
        <v>1036</v>
      </c>
      <c r="C331" s="41" t="s">
        <v>199</v>
      </c>
      <c r="D331" s="41" t="s">
        <v>199</v>
      </c>
    </row>
    <row r="332" spans="1:4" s="21" customFormat="1" x14ac:dyDescent="0.25">
      <c r="A332" s="30" t="s">
        <v>292</v>
      </c>
      <c r="B332" s="96" t="s">
        <v>1036</v>
      </c>
      <c r="C332" s="41" t="s">
        <v>199</v>
      </c>
      <c r="D332" s="41" t="s">
        <v>199</v>
      </c>
    </row>
    <row r="333" spans="1:4" s="21" customFormat="1" x14ac:dyDescent="0.25">
      <c r="A333" s="30" t="s">
        <v>294</v>
      </c>
      <c r="B333" s="96" t="s">
        <v>1036</v>
      </c>
      <c r="C333" s="41" t="s">
        <v>199</v>
      </c>
      <c r="D333" s="41" t="s">
        <v>199</v>
      </c>
    </row>
    <row r="334" spans="1:4" s="21" customFormat="1" x14ac:dyDescent="0.25">
      <c r="A334" s="30" t="s">
        <v>296</v>
      </c>
      <c r="B334" s="96" t="s">
        <v>1036</v>
      </c>
      <c r="C334" s="41" t="s">
        <v>199</v>
      </c>
      <c r="D334" s="41" t="s">
        <v>199</v>
      </c>
    </row>
    <row r="335" spans="1:4" s="21" customFormat="1" x14ac:dyDescent="0.25">
      <c r="A335" s="30" t="s">
        <v>298</v>
      </c>
      <c r="B335" s="96" t="s">
        <v>1036</v>
      </c>
      <c r="C335" s="41" t="s">
        <v>199</v>
      </c>
      <c r="D335" s="41" t="s">
        <v>199</v>
      </c>
    </row>
    <row r="336" spans="1:4" s="21" customFormat="1" x14ac:dyDescent="0.25">
      <c r="A336" s="30" t="s">
        <v>300</v>
      </c>
      <c r="B336" s="96" t="s">
        <v>1036</v>
      </c>
      <c r="C336" s="41" t="s">
        <v>199</v>
      </c>
      <c r="D336" s="41" t="s">
        <v>199</v>
      </c>
    </row>
    <row r="337" spans="1:8" s="21" customFormat="1" x14ac:dyDescent="0.25">
      <c r="A337" s="30" t="s">
        <v>302</v>
      </c>
      <c r="B337" s="96" t="s">
        <v>1036</v>
      </c>
      <c r="C337" s="41" t="s">
        <v>199</v>
      </c>
      <c r="D337" s="41" t="s">
        <v>199</v>
      </c>
    </row>
    <row r="338" spans="1:8" s="21" customFormat="1" x14ac:dyDescent="0.25">
      <c r="A338" s="30" t="s">
        <v>304</v>
      </c>
      <c r="B338" s="96" t="s">
        <v>1036</v>
      </c>
      <c r="C338" s="41" t="s">
        <v>199</v>
      </c>
      <c r="D338" s="41" t="s">
        <v>199</v>
      </c>
    </row>
    <row r="339" spans="1:8" s="21" customFormat="1" x14ac:dyDescent="0.25">
      <c r="A339" s="30" t="s">
        <v>306</v>
      </c>
      <c r="B339" s="96" t="s">
        <v>1036</v>
      </c>
      <c r="C339" s="41" t="s">
        <v>199</v>
      </c>
      <c r="D339" s="41" t="s">
        <v>199</v>
      </c>
    </row>
    <row r="340" spans="1:8" s="21" customFormat="1" x14ac:dyDescent="0.25">
      <c r="A340" s="30" t="s">
        <v>308</v>
      </c>
      <c r="B340" s="96" t="s">
        <v>1036</v>
      </c>
      <c r="C340" s="41" t="s">
        <v>199</v>
      </c>
      <c r="D340" s="41" t="s">
        <v>199</v>
      </c>
    </row>
    <row r="341" spans="1:8" s="21" customFormat="1" x14ac:dyDescent="0.25">
      <c r="A341" s="30" t="s">
        <v>310</v>
      </c>
      <c r="B341" s="96" t="s">
        <v>1036</v>
      </c>
      <c r="C341" s="41" t="s">
        <v>199</v>
      </c>
      <c r="D341" s="41" t="s">
        <v>199</v>
      </c>
    </row>
    <row r="342" spans="1:8" s="21" customFormat="1" x14ac:dyDescent="0.25">
      <c r="A342" s="30" t="s">
        <v>312</v>
      </c>
      <c r="B342" s="96" t="s">
        <v>1036</v>
      </c>
      <c r="C342" s="41" t="s">
        <v>199</v>
      </c>
      <c r="D342" s="41" t="s">
        <v>199</v>
      </c>
    </row>
    <row r="343" spans="1:8" s="21" customFormat="1" x14ac:dyDescent="0.25">
      <c r="A343" s="30" t="s">
        <v>313</v>
      </c>
      <c r="B343" s="96" t="s">
        <v>1036</v>
      </c>
      <c r="C343" s="41" t="s">
        <v>199</v>
      </c>
      <c r="D343" s="41" t="s">
        <v>199</v>
      </c>
    </row>
    <row r="344" spans="1:8" s="21" customFormat="1" x14ac:dyDescent="0.25">
      <c r="A344" s="30" t="s">
        <v>315</v>
      </c>
      <c r="B344" s="96" t="s">
        <v>1036</v>
      </c>
      <c r="C344" s="41" t="s">
        <v>199</v>
      </c>
      <c r="D344" s="41" t="s">
        <v>199</v>
      </c>
    </row>
    <row r="345" spans="1:8" s="21" customFormat="1" x14ac:dyDescent="0.25">
      <c r="A345" s="30" t="s">
        <v>317</v>
      </c>
      <c r="B345" s="96" t="s">
        <v>1036</v>
      </c>
      <c r="C345" s="41" t="s">
        <v>199</v>
      </c>
      <c r="D345" s="41" t="s">
        <v>199</v>
      </c>
    </row>
    <row r="346" spans="1:8" s="21" customFormat="1" ht="12" customHeight="1" x14ac:dyDescent="0.25">
      <c r="A346" s="30" t="s">
        <v>326</v>
      </c>
      <c r="B346" s="96" t="s">
        <v>1036</v>
      </c>
      <c r="C346" s="41" t="s">
        <v>199</v>
      </c>
      <c r="D346" s="41" t="s">
        <v>199</v>
      </c>
    </row>
    <row r="347" spans="1:8" s="21" customFormat="1" x14ac:dyDescent="0.25">
      <c r="A347" s="30" t="s">
        <v>321</v>
      </c>
      <c r="B347" s="96" t="s">
        <v>1036</v>
      </c>
      <c r="C347" s="41" t="s">
        <v>199</v>
      </c>
      <c r="D347" s="41" t="s">
        <v>199</v>
      </c>
    </row>
    <row r="348" spans="1:8" s="21" customFormat="1" x14ac:dyDescent="0.25"/>
    <row r="349" spans="1:8" x14ac:dyDescent="0.25">
      <c r="A349" s="18" t="s">
        <v>149</v>
      </c>
      <c r="B349" s="19"/>
    </row>
    <row r="351" spans="1:8" x14ac:dyDescent="0.25">
      <c r="A351" s="122" t="s">
        <v>178</v>
      </c>
      <c r="B351" s="140"/>
      <c r="C351" s="140"/>
      <c r="D351" s="140"/>
      <c r="E351" s="140"/>
    </row>
    <row r="352" spans="1:8" ht="25.5" x14ac:dyDescent="0.25">
      <c r="A352" s="109" t="s">
        <v>1</v>
      </c>
      <c r="B352" s="29" t="s">
        <v>328</v>
      </c>
      <c r="C352" s="29" t="s">
        <v>329</v>
      </c>
      <c r="D352" s="29" t="s">
        <v>330</v>
      </c>
      <c r="E352" s="29" t="s">
        <v>331</v>
      </c>
      <c r="F352" s="29" t="s">
        <v>332</v>
      </c>
      <c r="G352" s="29" t="s">
        <v>333</v>
      </c>
      <c r="H352" s="29" t="s">
        <v>334</v>
      </c>
    </row>
    <row r="353" spans="1:8" x14ac:dyDescent="0.25">
      <c r="A353" s="109"/>
      <c r="B353" s="9" t="s">
        <v>45</v>
      </c>
      <c r="C353" s="9" t="s">
        <v>45</v>
      </c>
      <c r="D353" s="9" t="s">
        <v>45</v>
      </c>
      <c r="E353" s="9" t="s">
        <v>45</v>
      </c>
      <c r="F353" s="9" t="s">
        <v>45</v>
      </c>
      <c r="G353" s="9" t="s">
        <v>45</v>
      </c>
      <c r="H353" s="9" t="s">
        <v>45</v>
      </c>
    </row>
    <row r="354" spans="1:8" x14ac:dyDescent="0.25">
      <c r="A354" s="10" t="s">
        <v>12</v>
      </c>
      <c r="B354" s="46">
        <v>15334.310344827585</v>
      </c>
      <c r="C354" s="46">
        <v>0</v>
      </c>
      <c r="D354" s="46">
        <v>6731.4000000000005</v>
      </c>
      <c r="E354" s="46">
        <v>28892.16</v>
      </c>
      <c r="F354" s="46">
        <v>25228.800000000003</v>
      </c>
      <c r="G354" s="46">
        <v>62638.289999999994</v>
      </c>
      <c r="H354" s="46">
        <v>80610.074999999997</v>
      </c>
    </row>
    <row r="355" spans="1:8" x14ac:dyDescent="0.25">
      <c r="A355" s="10" t="s">
        <v>13</v>
      </c>
      <c r="B355" s="46">
        <v>12170.666666666668</v>
      </c>
      <c r="C355" s="46">
        <v>0</v>
      </c>
      <c r="D355" s="46">
        <v>8199.095172413794</v>
      </c>
      <c r="E355" s="46">
        <v>26944.88275862069</v>
      </c>
      <c r="F355" s="46">
        <v>22156.535172413794</v>
      </c>
      <c r="G355" s="46">
        <v>69189.119999999995</v>
      </c>
      <c r="H355" s="46">
        <v>86486.399999999994</v>
      </c>
    </row>
    <row r="356" spans="1:8" x14ac:dyDescent="0.25">
      <c r="A356" s="10" t="s">
        <v>14</v>
      </c>
      <c r="B356" s="46">
        <v>8971</v>
      </c>
      <c r="C356" s="46">
        <v>0</v>
      </c>
      <c r="D356" s="46">
        <v>10701.2</v>
      </c>
      <c r="E356" s="46">
        <v>29056.32</v>
      </c>
      <c r="F356" s="46">
        <v>25125.120000000003</v>
      </c>
      <c r="G356" s="46">
        <v>76602.239999999991</v>
      </c>
      <c r="H356" s="46">
        <v>99066.239999999991</v>
      </c>
    </row>
    <row r="357" spans="1:8" x14ac:dyDescent="0.25">
      <c r="A357" s="10" t="s">
        <v>15</v>
      </c>
      <c r="B357" s="46">
        <v>8463</v>
      </c>
      <c r="C357" s="46">
        <v>0</v>
      </c>
      <c r="D357" s="46">
        <v>15201.128571428573</v>
      </c>
      <c r="E357" s="46">
        <v>27877.885714285712</v>
      </c>
      <c r="F357" s="46">
        <v>24624</v>
      </c>
      <c r="G357" s="46">
        <v>74131.199999999997</v>
      </c>
      <c r="H357" s="46">
        <v>57526.559999999998</v>
      </c>
    </row>
    <row r="358" spans="1:8" x14ac:dyDescent="0.25">
      <c r="A358" s="10" t="s">
        <v>16</v>
      </c>
      <c r="B358" s="46">
        <v>21039</v>
      </c>
      <c r="C358" s="46">
        <v>5100.46875</v>
      </c>
      <c r="D358" s="46">
        <v>3043.1537500000004</v>
      </c>
      <c r="E358" s="46">
        <v>29659.095000000001</v>
      </c>
      <c r="F358" s="46">
        <v>25243.920000000002</v>
      </c>
      <c r="G358" s="46">
        <v>64247.039999999994</v>
      </c>
      <c r="H358" s="46">
        <v>97231.679999999993</v>
      </c>
    </row>
    <row r="359" spans="1:8" x14ac:dyDescent="0.25">
      <c r="A359" s="10" t="s">
        <v>17</v>
      </c>
      <c r="B359" s="46">
        <v>20359</v>
      </c>
      <c r="C359" s="46">
        <v>5357.8451612903218</v>
      </c>
      <c r="D359" s="46">
        <v>9554.2451612903242</v>
      </c>
      <c r="E359" s="46">
        <v>25814.16</v>
      </c>
      <c r="F359" s="46">
        <v>24749.419354838712</v>
      </c>
      <c r="G359" s="46">
        <v>51171.119999999995</v>
      </c>
      <c r="H359" s="46">
        <v>92121.12</v>
      </c>
    </row>
    <row r="360" spans="1:8" x14ac:dyDescent="0.25">
      <c r="A360" s="10" t="s">
        <v>18</v>
      </c>
      <c r="B360" s="46">
        <v>20985</v>
      </c>
      <c r="C360" s="46">
        <v>3865.68</v>
      </c>
      <c r="D360" s="46">
        <v>677.74266666666676</v>
      </c>
      <c r="E360" s="46">
        <v>29630.880000000001</v>
      </c>
      <c r="F360" s="46">
        <v>25885.440000000002</v>
      </c>
      <c r="G360" s="46">
        <v>76499.28</v>
      </c>
      <c r="H360" s="46">
        <v>81900</v>
      </c>
    </row>
    <row r="361" spans="1:8" x14ac:dyDescent="0.25">
      <c r="A361" s="10" t="s">
        <v>19</v>
      </c>
      <c r="B361" s="46">
        <v>19649</v>
      </c>
      <c r="C361" s="46">
        <v>6945.12</v>
      </c>
      <c r="D361" s="46">
        <v>11370.025000000001</v>
      </c>
      <c r="E361" s="46">
        <v>26388.720000000001</v>
      </c>
      <c r="F361" s="46">
        <v>25608.960000000003</v>
      </c>
      <c r="G361" s="46">
        <v>75572.639999999999</v>
      </c>
      <c r="H361" s="46">
        <v>91061.88</v>
      </c>
    </row>
    <row r="362" spans="1:8" x14ac:dyDescent="0.25">
      <c r="A362" s="10" t="s">
        <v>20</v>
      </c>
      <c r="B362" s="46">
        <v>20514</v>
      </c>
      <c r="C362" s="46">
        <v>9009</v>
      </c>
      <c r="D362" s="46">
        <v>10079.84</v>
      </c>
      <c r="E362" s="46">
        <v>0</v>
      </c>
      <c r="F362" s="46">
        <v>23950.080000000002</v>
      </c>
      <c r="G362" s="46">
        <v>74131.199999999997</v>
      </c>
      <c r="H362" s="46">
        <v>88384.220689655165</v>
      </c>
    </row>
    <row r="363" spans="1:8" x14ac:dyDescent="0.25">
      <c r="A363" s="10" t="s">
        <v>21</v>
      </c>
      <c r="B363" s="46">
        <v>23695</v>
      </c>
      <c r="C363" s="46">
        <v>10384.92</v>
      </c>
      <c r="D363" s="46">
        <v>5661.2800000000007</v>
      </c>
      <c r="E363" s="46">
        <v>0</v>
      </c>
      <c r="F363" s="46">
        <v>25643.52</v>
      </c>
      <c r="G363" s="46">
        <v>76602.239999999991</v>
      </c>
      <c r="H363" s="46">
        <v>94979.039999999979</v>
      </c>
    </row>
    <row r="364" spans="1:8" x14ac:dyDescent="0.25">
      <c r="A364" s="10" t="s">
        <v>22</v>
      </c>
      <c r="B364" s="46">
        <v>17164</v>
      </c>
      <c r="C364" s="46">
        <v>9762.48</v>
      </c>
      <c r="D364" s="46">
        <v>19745.440000000002</v>
      </c>
      <c r="E364" s="46">
        <v>0</v>
      </c>
      <c r="F364" s="46">
        <v>24814.080000000002</v>
      </c>
      <c r="G364" s="46">
        <v>76240.624390243902</v>
      </c>
      <c r="H364" s="46">
        <v>91472.312195121951</v>
      </c>
    </row>
    <row r="365" spans="1:8" x14ac:dyDescent="0.25">
      <c r="A365" s="10" t="s">
        <v>23</v>
      </c>
      <c r="B365" s="46">
        <v>21192</v>
      </c>
      <c r="C365" s="46">
        <v>12579.84</v>
      </c>
      <c r="D365" s="46">
        <v>20712.000000000004</v>
      </c>
      <c r="E365" s="46">
        <v>0</v>
      </c>
      <c r="F365" s="46">
        <v>25712.640000000003</v>
      </c>
      <c r="G365" s="46">
        <v>73307.51999999999</v>
      </c>
      <c r="H365" s="46">
        <v>96969.599999999991</v>
      </c>
    </row>
    <row r="366" spans="1:8" x14ac:dyDescent="0.25">
      <c r="A366" s="10" t="s">
        <v>24</v>
      </c>
      <c r="B366" s="46">
        <f t="shared" ref="B366:D366" si="0">SUM(B354:B365)</f>
        <v>209535.97701149425</v>
      </c>
      <c r="C366" s="46">
        <f t="shared" si="0"/>
        <v>63005.353911290324</v>
      </c>
      <c r="D366" s="46">
        <f t="shared" si="0"/>
        <v>121676.55032179935</v>
      </c>
      <c r="E366" s="46">
        <f>SUM(E354:E365)</f>
        <v>224264.10347290643</v>
      </c>
      <c r="F366" s="46">
        <f t="shared" ref="F366:H366" si="1">SUM(F354:F365)</f>
        <v>298742.51452725247</v>
      </c>
      <c r="G366" s="46">
        <f t="shared" si="1"/>
        <v>850332.5143902438</v>
      </c>
      <c r="H366" s="46">
        <f t="shared" si="1"/>
        <v>1057809.1278847773</v>
      </c>
    </row>
    <row r="367" spans="1:8" x14ac:dyDescent="0.25">
      <c r="A367" s="10" t="s">
        <v>25</v>
      </c>
      <c r="B367" s="46">
        <f t="shared" ref="B367:D367" si="2">AVERAGE(B354:B365)</f>
        <v>17461.331417624522</v>
      </c>
      <c r="C367" s="46">
        <f t="shared" si="2"/>
        <v>5250.4461592741936</v>
      </c>
      <c r="D367" s="46">
        <f t="shared" si="2"/>
        <v>10139.712526816613</v>
      </c>
      <c r="E367" s="46">
        <f>AVERAGE(E354:E365)</f>
        <v>18688.675289408868</v>
      </c>
      <c r="F367" s="46">
        <f t="shared" ref="F367:H367" si="3">AVERAGE(F354:F365)</f>
        <v>24895.209543937704</v>
      </c>
      <c r="G367" s="46">
        <f t="shared" si="3"/>
        <v>70861.042865853655</v>
      </c>
      <c r="H367" s="46">
        <f t="shared" si="3"/>
        <v>88150.760657064777</v>
      </c>
    </row>
    <row r="369" spans="1:8" s="21" customFormat="1" ht="25.5" x14ac:dyDescent="0.25">
      <c r="A369" s="109" t="s">
        <v>1</v>
      </c>
      <c r="B369" s="29" t="s">
        <v>335</v>
      </c>
      <c r="C369" s="29" t="s">
        <v>336</v>
      </c>
      <c r="D369" s="29" t="s">
        <v>337</v>
      </c>
      <c r="E369" s="29" t="s">
        <v>338</v>
      </c>
      <c r="F369" s="29" t="s">
        <v>339</v>
      </c>
      <c r="G369" s="29" t="s">
        <v>340</v>
      </c>
      <c r="H369" s="29" t="s">
        <v>341</v>
      </c>
    </row>
    <row r="370" spans="1:8" s="21" customFormat="1" x14ac:dyDescent="0.25">
      <c r="A370" s="109"/>
      <c r="B370" s="29" t="s">
        <v>45</v>
      </c>
      <c r="C370" s="29" t="s">
        <v>45</v>
      </c>
      <c r="D370" s="29" t="s">
        <v>45</v>
      </c>
      <c r="E370" s="29" t="s">
        <v>45</v>
      </c>
      <c r="F370" s="29" t="s">
        <v>45</v>
      </c>
      <c r="G370" s="29" t="s">
        <v>45</v>
      </c>
      <c r="H370" s="29" t="s">
        <v>45</v>
      </c>
    </row>
    <row r="371" spans="1:8" s="21" customFormat="1" x14ac:dyDescent="0.25">
      <c r="A371" s="30" t="s">
        <v>12</v>
      </c>
      <c r="B371" s="46">
        <v>116063.03125</v>
      </c>
      <c r="C371" s="46">
        <v>53003.025000000001</v>
      </c>
      <c r="D371" s="46">
        <v>16954.71252631579</v>
      </c>
      <c r="E371" s="46">
        <v>39029.759999999995</v>
      </c>
      <c r="F371" s="46">
        <v>23075.469999999998</v>
      </c>
      <c r="G371" s="46">
        <v>30953.968000000001</v>
      </c>
      <c r="H371" s="46">
        <v>36779.4</v>
      </c>
    </row>
    <row r="372" spans="1:8" s="21" customFormat="1" x14ac:dyDescent="0.25">
      <c r="A372" s="30" t="s">
        <v>13</v>
      </c>
      <c r="B372" s="46">
        <v>104263.34400000001</v>
      </c>
      <c r="C372" s="46">
        <v>48617.279999999999</v>
      </c>
      <c r="D372" s="46">
        <v>14891.464</v>
      </c>
      <c r="E372" s="46">
        <v>35651.615999999995</v>
      </c>
      <c r="F372" s="46">
        <v>17533.599999999999</v>
      </c>
      <c r="G372" s="46">
        <v>27775.338</v>
      </c>
      <c r="H372" s="46">
        <v>30693.285</v>
      </c>
    </row>
    <row r="373" spans="1:8" s="21" customFormat="1" x14ac:dyDescent="0.25">
      <c r="A373" s="30" t="s">
        <v>14</v>
      </c>
      <c r="B373" s="46">
        <v>116933.06896551725</v>
      </c>
      <c r="C373" s="46">
        <v>60055.920000000006</v>
      </c>
      <c r="D373" s="46">
        <v>16831.6515</v>
      </c>
      <c r="E373" s="46">
        <v>37335.972413793104</v>
      </c>
      <c r="F373" s="46">
        <v>19756.61</v>
      </c>
      <c r="G373" s="46">
        <v>30352.173999999999</v>
      </c>
      <c r="H373" s="46">
        <v>37229.760000000002</v>
      </c>
    </row>
    <row r="374" spans="1:8" s="21" customFormat="1" x14ac:dyDescent="0.25">
      <c r="A374" s="30" t="s">
        <v>15</v>
      </c>
      <c r="B374" s="46">
        <v>112834.04318181818</v>
      </c>
      <c r="C374" s="46">
        <v>54758.314285714288</v>
      </c>
      <c r="D374" s="46">
        <v>16989.048571428568</v>
      </c>
      <c r="E374" s="46">
        <v>38597.710344827588</v>
      </c>
      <c r="F374" s="46">
        <v>18752.45357142857</v>
      </c>
      <c r="G374" s="46">
        <v>29336.21</v>
      </c>
      <c r="H374" s="46">
        <v>35975.185714285712</v>
      </c>
    </row>
    <row r="375" spans="1:8" s="21" customFormat="1" x14ac:dyDescent="0.25">
      <c r="A375" s="30" t="s">
        <v>16</v>
      </c>
      <c r="B375" s="46">
        <v>115409.99117647059</v>
      </c>
      <c r="C375" s="46">
        <v>58762.631250000006</v>
      </c>
      <c r="D375" s="46">
        <v>17065.863000000001</v>
      </c>
      <c r="E375" s="46">
        <v>39367.597499999996</v>
      </c>
      <c r="F375" s="46">
        <v>19351.536874999998</v>
      </c>
      <c r="G375" s="46">
        <v>27267.356</v>
      </c>
      <c r="H375" s="46">
        <v>36696.521249999998</v>
      </c>
    </row>
    <row r="376" spans="1:8" s="21" customFormat="1" x14ac:dyDescent="0.25">
      <c r="A376" s="30" t="s">
        <v>17</v>
      </c>
      <c r="B376" s="46">
        <v>111867.76551724138</v>
      </c>
      <c r="C376" s="46">
        <v>61445.159999999996</v>
      </c>
      <c r="D376" s="46">
        <v>15920.668000000001</v>
      </c>
      <c r="E376" s="46">
        <v>30769.199999999997</v>
      </c>
      <c r="F376" s="46">
        <v>18452.7</v>
      </c>
      <c r="G376" s="46">
        <v>28393.1</v>
      </c>
      <c r="H376" s="46">
        <v>35786.670967741942</v>
      </c>
    </row>
    <row r="377" spans="1:8" s="21" customFormat="1" x14ac:dyDescent="0.25">
      <c r="A377" s="30" t="s">
        <v>18</v>
      </c>
      <c r="B377" s="46">
        <v>115726.61666666667</v>
      </c>
      <c r="C377" s="46">
        <v>64615.32</v>
      </c>
      <c r="D377" s="46">
        <v>16843.704999999998</v>
      </c>
      <c r="E377" s="46">
        <v>34372.799999999996</v>
      </c>
      <c r="F377" s="46">
        <v>19379.846333333331</v>
      </c>
      <c r="G377" s="46">
        <v>26110.719333333334</v>
      </c>
      <c r="H377" s="46">
        <v>37429.919999999998</v>
      </c>
    </row>
    <row r="378" spans="1:8" s="21" customFormat="1" x14ac:dyDescent="0.25">
      <c r="A378" s="30" t="s">
        <v>19</v>
      </c>
      <c r="B378" s="46">
        <v>89136.407999999996</v>
      </c>
      <c r="C378" s="46">
        <v>64428.84</v>
      </c>
      <c r="D378" s="46">
        <v>17865.042000000001</v>
      </c>
      <c r="E378" s="46">
        <v>31323.599999999999</v>
      </c>
      <c r="F378" s="46">
        <v>19381.868437499998</v>
      </c>
      <c r="G378" s="46">
        <v>25584.98</v>
      </c>
      <c r="H378" s="46">
        <v>37079.64</v>
      </c>
    </row>
    <row r="379" spans="1:8" s="21" customFormat="1" x14ac:dyDescent="0.25">
      <c r="A379" s="30" t="s">
        <v>20</v>
      </c>
      <c r="B379" s="46">
        <v>105344.36470588234</v>
      </c>
      <c r="C379" s="46">
        <v>59282.5935483871</v>
      </c>
      <c r="D379" s="46">
        <v>17237.887999999999</v>
      </c>
      <c r="E379" s="46">
        <v>29830.296774193543</v>
      </c>
      <c r="F379" s="46">
        <v>18786</v>
      </c>
      <c r="G379" s="46">
        <v>25049.8</v>
      </c>
      <c r="H379" s="46">
        <v>36028.800000000003</v>
      </c>
    </row>
    <row r="380" spans="1:8" s="21" customFormat="1" x14ac:dyDescent="0.25">
      <c r="A380" s="30" t="s">
        <v>21</v>
      </c>
      <c r="B380" s="46">
        <v>115918.85357142857</v>
      </c>
      <c r="C380" s="46">
        <v>61911.359999999993</v>
      </c>
      <c r="D380" s="46">
        <v>17307.681</v>
      </c>
      <c r="E380" s="46">
        <v>30283.622068965513</v>
      </c>
      <c r="F380" s="46">
        <v>19412.2</v>
      </c>
      <c r="G380" s="46">
        <v>30306.248933333336</v>
      </c>
      <c r="H380" s="46">
        <v>37229.760000000002</v>
      </c>
    </row>
    <row r="381" spans="1:8" s="21" customFormat="1" x14ac:dyDescent="0.25">
      <c r="A381" s="30" t="s">
        <v>22</v>
      </c>
      <c r="B381" s="46">
        <v>112179.53571428571</v>
      </c>
      <c r="C381" s="46">
        <v>63309.96</v>
      </c>
      <c r="D381" s="46">
        <v>17901.413</v>
      </c>
      <c r="E381" s="46">
        <v>29833.649999999998</v>
      </c>
      <c r="F381" s="46">
        <v>18347.66</v>
      </c>
      <c r="G381" s="46">
        <v>23009.887999999999</v>
      </c>
      <c r="H381" s="46">
        <v>35773.276595744675</v>
      </c>
    </row>
    <row r="382" spans="1:8" s="21" customFormat="1" x14ac:dyDescent="0.25">
      <c r="A382" s="30" t="s">
        <v>23</v>
      </c>
      <c r="B382" s="46">
        <v>115572.82714285715</v>
      </c>
      <c r="C382" s="46">
        <v>63869.399999999994</v>
      </c>
      <c r="D382" s="46">
        <v>19281.544999999998</v>
      </c>
      <c r="E382" s="46">
        <v>27269.088</v>
      </c>
      <c r="F382" s="46">
        <v>19161.719999999998</v>
      </c>
      <c r="G382" s="46">
        <v>28053.09</v>
      </c>
      <c r="H382" s="46">
        <v>37229.760000000002</v>
      </c>
    </row>
    <row r="383" spans="1:8" s="21" customFormat="1" x14ac:dyDescent="0.25">
      <c r="A383" s="30" t="s">
        <v>24</v>
      </c>
      <c r="B383" s="46">
        <f t="shared" ref="B383" si="4">SUM(B371:B382)</f>
        <v>1331249.8498921681</v>
      </c>
      <c r="C383" s="46">
        <f t="shared" ref="C383" si="5">SUM(C371:C382)</f>
        <v>714059.80408410134</v>
      </c>
      <c r="D383" s="46">
        <f t="shared" ref="D383" si="6">SUM(D371:D382)</f>
        <v>205090.68159774435</v>
      </c>
      <c r="E383" s="46">
        <f t="shared" ref="E383" si="7">SUM(E371:E382)</f>
        <v>403664.9131017797</v>
      </c>
      <c r="F383" s="46">
        <f t="shared" ref="F383" si="8">SUM(F371:F382)</f>
        <v>231391.66521726191</v>
      </c>
      <c r="G383" s="46">
        <f t="shared" ref="G383" si="9">SUM(G371:G382)</f>
        <v>332192.87226666667</v>
      </c>
      <c r="H383" s="46">
        <f t="shared" ref="H383" si="10">SUM(H371:H382)</f>
        <v>433931.97952777229</v>
      </c>
    </row>
    <row r="384" spans="1:8" s="21" customFormat="1" x14ac:dyDescent="0.25">
      <c r="A384" s="30" t="s">
        <v>25</v>
      </c>
      <c r="B384" s="46">
        <f t="shared" ref="B384:H384" si="11">AVERAGE(B371:B382)</f>
        <v>110937.48749101401</v>
      </c>
      <c r="C384" s="46">
        <f t="shared" si="11"/>
        <v>59504.983673675109</v>
      </c>
      <c r="D384" s="46">
        <f t="shared" si="11"/>
        <v>17090.890133145364</v>
      </c>
      <c r="E384" s="46">
        <f t="shared" si="11"/>
        <v>33638.74275848164</v>
      </c>
      <c r="F384" s="46">
        <f t="shared" si="11"/>
        <v>19282.63876810516</v>
      </c>
      <c r="G384" s="46">
        <f t="shared" si="11"/>
        <v>27682.739355555557</v>
      </c>
      <c r="H384" s="46">
        <f t="shared" si="11"/>
        <v>36160.998293981022</v>
      </c>
    </row>
    <row r="385" spans="1:8" s="21" customFormat="1" x14ac:dyDescent="0.25"/>
    <row r="386" spans="1:8" s="21" customFormat="1" ht="25.5" x14ac:dyDescent="0.25">
      <c r="A386" s="109" t="s">
        <v>1</v>
      </c>
      <c r="B386" s="29" t="s">
        <v>342</v>
      </c>
      <c r="C386" s="72" t="s">
        <v>343</v>
      </c>
      <c r="D386" s="29" t="s">
        <v>344</v>
      </c>
      <c r="E386" s="29" t="s">
        <v>345</v>
      </c>
      <c r="F386" s="29" t="s">
        <v>346</v>
      </c>
      <c r="G386" s="29" t="s">
        <v>347</v>
      </c>
      <c r="H386" s="29" t="s">
        <v>348</v>
      </c>
    </row>
    <row r="387" spans="1:8" s="21" customFormat="1" x14ac:dyDescent="0.25">
      <c r="A387" s="109"/>
      <c r="B387" s="29" t="s">
        <v>45</v>
      </c>
      <c r="C387" s="29" t="s">
        <v>45</v>
      </c>
      <c r="D387" s="29" t="s">
        <v>45</v>
      </c>
      <c r="E387" s="29" t="s">
        <v>45</v>
      </c>
      <c r="F387" s="29" t="s">
        <v>45</v>
      </c>
      <c r="G387" s="29" t="s">
        <v>45</v>
      </c>
      <c r="H387" s="29" t="s">
        <v>45</v>
      </c>
    </row>
    <row r="388" spans="1:8" s="21" customFormat="1" x14ac:dyDescent="0.25">
      <c r="A388" s="30" t="s">
        <v>12</v>
      </c>
      <c r="B388" s="46">
        <v>0</v>
      </c>
      <c r="C388" s="46">
        <v>2633.7599999999998</v>
      </c>
      <c r="D388" s="46">
        <v>18176.399999999998</v>
      </c>
      <c r="E388" s="46">
        <v>20348.864999999998</v>
      </c>
      <c r="F388" s="46">
        <v>16539.12</v>
      </c>
      <c r="G388" s="46">
        <v>21781.147999999997</v>
      </c>
      <c r="H388" s="46">
        <v>8589.24</v>
      </c>
    </row>
    <row r="389" spans="1:8" s="21" customFormat="1" x14ac:dyDescent="0.25">
      <c r="A389" s="30" t="s">
        <v>13</v>
      </c>
      <c r="B389" s="46">
        <v>0</v>
      </c>
      <c r="C389" s="46">
        <v>5578.0634482758614</v>
      </c>
      <c r="D389" s="46">
        <v>18825.964137931031</v>
      </c>
      <c r="E389" s="46">
        <v>16314.24</v>
      </c>
      <c r="F389" s="46">
        <v>14938.56</v>
      </c>
      <c r="G389" s="46">
        <v>20056.990999999998</v>
      </c>
      <c r="H389" s="46">
        <v>11734.162758620691</v>
      </c>
    </row>
    <row r="390" spans="1:8" s="21" customFormat="1" x14ac:dyDescent="0.25">
      <c r="A390" s="30" t="s">
        <v>14</v>
      </c>
      <c r="B390" s="46">
        <v>0</v>
      </c>
      <c r="C390" s="46">
        <v>8496</v>
      </c>
      <c r="D390" s="46">
        <v>17506.944</v>
      </c>
      <c r="E390" s="46">
        <v>21378.733714285714</v>
      </c>
      <c r="F390" s="46">
        <v>12276.769655172413</v>
      </c>
      <c r="G390" s="46">
        <v>22596.586999999996</v>
      </c>
      <c r="H390" s="46">
        <v>14291.64</v>
      </c>
    </row>
    <row r="391" spans="1:8" s="21" customFormat="1" x14ac:dyDescent="0.25">
      <c r="A391" s="30" t="s">
        <v>15</v>
      </c>
      <c r="B391" s="46">
        <v>117.40645161290323</v>
      </c>
      <c r="C391" s="46">
        <v>12835.028571428569</v>
      </c>
      <c r="D391" s="46">
        <v>17001.936000000002</v>
      </c>
      <c r="E391" s="46">
        <v>18387.870967741936</v>
      </c>
      <c r="F391" s="46">
        <v>0</v>
      </c>
      <c r="G391" s="46">
        <v>22336.809999999998</v>
      </c>
      <c r="H391" s="46">
        <v>20085.685714285715</v>
      </c>
    </row>
    <row r="392" spans="1:8" s="21" customFormat="1" x14ac:dyDescent="0.25">
      <c r="A392" s="30" t="s">
        <v>16</v>
      </c>
      <c r="B392" s="46">
        <v>0</v>
      </c>
      <c r="C392" s="46">
        <v>11851.919999999998</v>
      </c>
      <c r="D392" s="46">
        <v>16440.815999999999</v>
      </c>
      <c r="E392" s="46">
        <v>20022.528000000002</v>
      </c>
      <c r="F392" s="46">
        <v>0</v>
      </c>
      <c r="G392" s="46">
        <v>24185.245999999999</v>
      </c>
      <c r="H392" s="46">
        <v>19841.084999999999</v>
      </c>
    </row>
    <row r="393" spans="1:8" s="21" customFormat="1" x14ac:dyDescent="0.25">
      <c r="A393" s="30" t="s">
        <v>17</v>
      </c>
      <c r="B393" s="46">
        <v>12092.864516129033</v>
      </c>
      <c r="C393" s="46">
        <v>3740.9806451612899</v>
      </c>
      <c r="D393" s="46">
        <v>13298.544</v>
      </c>
      <c r="E393" s="46">
        <v>7662.5999999999995</v>
      </c>
      <c r="F393" s="46">
        <v>0</v>
      </c>
      <c r="G393" s="46">
        <v>20713.010526315789</v>
      </c>
      <c r="H393" s="46">
        <v>17820.000000000004</v>
      </c>
    </row>
    <row r="394" spans="1:8" s="21" customFormat="1" x14ac:dyDescent="0.25">
      <c r="A394" s="30" t="s">
        <v>18</v>
      </c>
      <c r="B394" s="46">
        <v>7308.6839999999993</v>
      </c>
      <c r="C394" s="46">
        <v>5310</v>
      </c>
      <c r="D394" s="46">
        <v>14476.896000000001</v>
      </c>
      <c r="E394" s="46">
        <v>10921.406896551724</v>
      </c>
      <c r="F394" s="46">
        <v>0</v>
      </c>
      <c r="G394" s="46">
        <v>22453.920000000002</v>
      </c>
      <c r="H394" s="46">
        <v>20100.96</v>
      </c>
    </row>
    <row r="395" spans="1:8" s="21" customFormat="1" x14ac:dyDescent="0.25">
      <c r="A395" s="30" t="s">
        <v>19</v>
      </c>
      <c r="B395" s="46">
        <v>0</v>
      </c>
      <c r="C395" s="46">
        <v>722.16</v>
      </c>
      <c r="D395" s="46">
        <v>15262.464</v>
      </c>
      <c r="E395" s="46">
        <v>11037.24</v>
      </c>
      <c r="F395" s="46">
        <v>5335.2</v>
      </c>
      <c r="G395" s="46">
        <v>21591.777999999998</v>
      </c>
      <c r="H395" s="46">
        <v>19138.68</v>
      </c>
    </row>
    <row r="396" spans="1:8" s="21" customFormat="1" x14ac:dyDescent="0.25">
      <c r="A396" s="30" t="s">
        <v>20</v>
      </c>
      <c r="B396" s="46">
        <v>13641.51724137931</v>
      </c>
      <c r="C396" s="46">
        <v>11766.96</v>
      </c>
      <c r="D396" s="46">
        <v>14364.672</v>
      </c>
      <c r="E396" s="46">
        <v>11424.239999999998</v>
      </c>
      <c r="F396" s="46">
        <v>14755.587096774194</v>
      </c>
      <c r="G396" s="46">
        <v>21668.234</v>
      </c>
      <c r="H396" s="46">
        <v>18889.2</v>
      </c>
    </row>
    <row r="397" spans="1:8" s="21" customFormat="1" x14ac:dyDescent="0.25">
      <c r="A397" s="30" t="s">
        <v>21</v>
      </c>
      <c r="B397" s="46">
        <v>11024.964</v>
      </c>
      <c r="C397" s="46">
        <v>3908.16</v>
      </c>
      <c r="D397" s="46">
        <v>15599.136</v>
      </c>
      <c r="E397" s="46">
        <v>12658.90344827586</v>
      </c>
      <c r="F397" s="46">
        <v>14558.027586206896</v>
      </c>
      <c r="G397" s="46">
        <v>20582.759999999998</v>
      </c>
      <c r="H397" s="46">
        <v>18711</v>
      </c>
    </row>
    <row r="398" spans="1:8" s="21" customFormat="1" x14ac:dyDescent="0.25">
      <c r="A398" s="30" t="s">
        <v>22</v>
      </c>
      <c r="B398" s="46">
        <v>20650.296774193546</v>
      </c>
      <c r="C398" s="46">
        <v>892.07999999999993</v>
      </c>
      <c r="D398" s="46">
        <v>17226.384000000002</v>
      </c>
      <c r="E398" s="46">
        <v>179.76774193548385</v>
      </c>
      <c r="F398" s="46">
        <v>14347.125</v>
      </c>
      <c r="G398" s="46">
        <v>23256.707999999999</v>
      </c>
      <c r="H398" s="46">
        <v>25589.52</v>
      </c>
    </row>
    <row r="399" spans="1:8" s="21" customFormat="1" x14ac:dyDescent="0.25">
      <c r="A399" s="30" t="s">
        <v>23</v>
      </c>
      <c r="B399" s="46">
        <v>30293.312727272729</v>
      </c>
      <c r="C399" s="46">
        <v>382.32</v>
      </c>
      <c r="D399" s="46">
        <v>19021.968000000001</v>
      </c>
      <c r="E399" s="46">
        <v>0</v>
      </c>
      <c r="F399" s="46">
        <v>15175.368</v>
      </c>
      <c r="G399" s="46">
        <v>25113.784</v>
      </c>
      <c r="H399" s="46">
        <v>26516.16</v>
      </c>
    </row>
    <row r="400" spans="1:8" s="21" customFormat="1" x14ac:dyDescent="0.25">
      <c r="A400" s="30" t="s">
        <v>24</v>
      </c>
      <c r="B400" s="46">
        <f t="shared" ref="B400" si="12">SUM(B388:B399)</f>
        <v>95129.045710587525</v>
      </c>
      <c r="C400" s="46">
        <f t="shared" ref="C400" si="13">SUM(C388:C399)</f>
        <v>68117.43266486573</v>
      </c>
      <c r="D400" s="46">
        <f t="shared" ref="D400" si="14">SUM(D388:D399)</f>
        <v>197202.12413793101</v>
      </c>
      <c r="E400" s="46">
        <f t="shared" ref="E400" si="15">SUM(E388:E399)</f>
        <v>150336.39576879074</v>
      </c>
      <c r="F400" s="46">
        <f t="shared" ref="F400" si="16">SUM(F388:F399)</f>
        <v>107925.7573381535</v>
      </c>
      <c r="G400" s="46">
        <f t="shared" ref="G400" si="17">SUM(G388:G399)</f>
        <v>266336.97652631579</v>
      </c>
      <c r="H400" s="46">
        <f t="shared" ref="H400" si="18">SUM(H388:H399)</f>
        <v>221307.33347290641</v>
      </c>
    </row>
    <row r="401" spans="1:8" s="21" customFormat="1" x14ac:dyDescent="0.25">
      <c r="A401" s="30" t="s">
        <v>25</v>
      </c>
      <c r="B401" s="46">
        <f t="shared" ref="B401:H401" si="19">AVERAGE(B388:B399)</f>
        <v>7927.4204758822934</v>
      </c>
      <c r="C401" s="46">
        <f t="shared" si="19"/>
        <v>5676.4527220721438</v>
      </c>
      <c r="D401" s="46">
        <f t="shared" si="19"/>
        <v>16433.510344827584</v>
      </c>
      <c r="E401" s="46">
        <f t="shared" si="19"/>
        <v>12528.032980732562</v>
      </c>
      <c r="F401" s="46">
        <f t="shared" si="19"/>
        <v>8993.8131115127926</v>
      </c>
      <c r="G401" s="46">
        <f t="shared" si="19"/>
        <v>22194.74804385965</v>
      </c>
      <c r="H401" s="46">
        <f t="shared" si="19"/>
        <v>18442.277789408869</v>
      </c>
    </row>
    <row r="402" spans="1:8" s="21" customFormat="1" x14ac:dyDescent="0.25"/>
    <row r="403" spans="1:8" s="21" customFormat="1" ht="25.5" x14ac:dyDescent="0.25">
      <c r="A403" s="109" t="s">
        <v>1</v>
      </c>
      <c r="B403" s="29" t="s">
        <v>349</v>
      </c>
      <c r="C403" s="29" t="s">
        <v>350</v>
      </c>
      <c r="D403" s="29" t="s">
        <v>351</v>
      </c>
      <c r="E403" s="29" t="s">
        <v>352</v>
      </c>
      <c r="F403" s="29" t="s">
        <v>353</v>
      </c>
      <c r="G403" s="29" t="s">
        <v>354</v>
      </c>
      <c r="H403" s="29" t="s">
        <v>355</v>
      </c>
    </row>
    <row r="404" spans="1:8" s="21" customFormat="1" x14ac:dyDescent="0.25">
      <c r="A404" s="109"/>
      <c r="B404" s="29" t="s">
        <v>45</v>
      </c>
      <c r="C404" s="29" t="s">
        <v>45</v>
      </c>
      <c r="D404" s="29" t="s">
        <v>45</v>
      </c>
      <c r="E404" s="29" t="s">
        <v>45</v>
      </c>
      <c r="F404" s="29" t="s">
        <v>45</v>
      </c>
      <c r="G404" s="29" t="s">
        <v>45</v>
      </c>
      <c r="H404" s="29" t="s">
        <v>45</v>
      </c>
    </row>
    <row r="405" spans="1:8" s="21" customFormat="1" x14ac:dyDescent="0.25">
      <c r="A405" s="30" t="s">
        <v>12</v>
      </c>
      <c r="B405" s="46">
        <v>32346.5625</v>
      </c>
      <c r="C405" s="46">
        <v>29596.320000000003</v>
      </c>
      <c r="D405" s="46">
        <v>14237.37</v>
      </c>
      <c r="E405" s="46">
        <v>24239.52</v>
      </c>
      <c r="F405" s="46">
        <v>29317.668750000001</v>
      </c>
      <c r="G405" s="46">
        <v>12956.0625</v>
      </c>
      <c r="H405" s="46">
        <v>33991.964999999997</v>
      </c>
    </row>
    <row r="406" spans="1:8" s="21" customFormat="1" x14ac:dyDescent="0.25">
      <c r="A406" s="30" t="s">
        <v>13</v>
      </c>
      <c r="B406" s="46">
        <v>29700</v>
      </c>
      <c r="C406" s="46">
        <v>26611.200000000001</v>
      </c>
      <c r="D406" s="46">
        <v>13426.56</v>
      </c>
      <c r="E406" s="46">
        <v>23086.080000000002</v>
      </c>
      <c r="F406" s="46">
        <v>27531</v>
      </c>
      <c r="G406" s="46">
        <v>11826</v>
      </c>
      <c r="H406" s="46">
        <v>34663.68</v>
      </c>
    </row>
    <row r="407" spans="1:8" s="21" customFormat="1" x14ac:dyDescent="0.25">
      <c r="A407" s="30" t="s">
        <v>14</v>
      </c>
      <c r="B407" s="46">
        <v>31860</v>
      </c>
      <c r="C407" s="46">
        <v>32970.240000000005</v>
      </c>
      <c r="D407" s="46">
        <v>14777.28</v>
      </c>
      <c r="E407" s="46">
        <v>25263.360000000001</v>
      </c>
      <c r="F407" s="46">
        <v>29973.599999999999</v>
      </c>
      <c r="G407" s="46">
        <v>14801.04</v>
      </c>
      <c r="H407" s="46">
        <v>36646.889142857144</v>
      </c>
    </row>
    <row r="408" spans="1:8" s="21" customFormat="1" x14ac:dyDescent="0.25">
      <c r="A408" s="30" t="s">
        <v>15</v>
      </c>
      <c r="B408" s="46">
        <v>29507.142857142859</v>
      </c>
      <c r="C408" s="46">
        <v>31104.000000000004</v>
      </c>
      <c r="D408" s="46">
        <v>13950.72</v>
      </c>
      <c r="E408" s="46">
        <v>23880.960000000003</v>
      </c>
      <c r="F408" s="46">
        <v>29062.799999999999</v>
      </c>
      <c r="G408" s="46">
        <v>14328.900000000001</v>
      </c>
      <c r="H408" s="46">
        <v>38396.438709677415</v>
      </c>
    </row>
    <row r="409" spans="1:8" s="21" customFormat="1" x14ac:dyDescent="0.25">
      <c r="A409" s="30" t="s">
        <v>16</v>
      </c>
      <c r="B409" s="46">
        <v>30559.21875</v>
      </c>
      <c r="C409" s="46">
        <v>33523.200000000004</v>
      </c>
      <c r="D409" s="46">
        <v>13507.2</v>
      </c>
      <c r="E409" s="46">
        <v>23293.440000000002</v>
      </c>
      <c r="F409" s="46">
        <v>27531</v>
      </c>
      <c r="G409" s="46">
        <v>14721.435000000001</v>
      </c>
      <c r="H409" s="46">
        <v>40472.112000000001</v>
      </c>
    </row>
    <row r="410" spans="1:8" s="21" customFormat="1" x14ac:dyDescent="0.25">
      <c r="A410" s="30" t="s">
        <v>17</v>
      </c>
      <c r="B410" s="46">
        <v>29340</v>
      </c>
      <c r="C410" s="46">
        <v>32762.880000000001</v>
      </c>
      <c r="D410" s="46">
        <v>13587.84</v>
      </c>
      <c r="E410" s="46">
        <v>23362.560000000001</v>
      </c>
      <c r="F410" s="46">
        <v>27199.8</v>
      </c>
      <c r="G410" s="46">
        <v>14230.08</v>
      </c>
      <c r="H410" s="46">
        <v>41631.974999999999</v>
      </c>
    </row>
    <row r="411" spans="1:8" s="21" customFormat="1" x14ac:dyDescent="0.25">
      <c r="A411" s="30" t="s">
        <v>18</v>
      </c>
      <c r="B411" s="46">
        <v>31230</v>
      </c>
      <c r="C411" s="46">
        <v>32555.52</v>
      </c>
      <c r="D411" s="46">
        <v>14293.44</v>
      </c>
      <c r="E411" s="46">
        <v>24779.52</v>
      </c>
      <c r="F411" s="46">
        <v>26206.2</v>
      </c>
      <c r="G411" s="46">
        <v>15196.32</v>
      </c>
      <c r="H411" s="46">
        <v>41514.045517241371</v>
      </c>
    </row>
    <row r="412" spans="1:8" s="21" customFormat="1" x14ac:dyDescent="0.25">
      <c r="A412" s="30" t="s">
        <v>19</v>
      </c>
      <c r="B412" s="46">
        <v>31365</v>
      </c>
      <c r="C412" s="46">
        <v>33384.959999999999</v>
      </c>
      <c r="D412" s="46">
        <v>14495.04</v>
      </c>
      <c r="E412" s="46">
        <v>24710.400000000001</v>
      </c>
      <c r="F412" s="46">
        <v>29999.474999999999</v>
      </c>
      <c r="G412" s="46">
        <v>11858.4</v>
      </c>
      <c r="H412" s="46">
        <v>40075.56</v>
      </c>
    </row>
    <row r="413" spans="1:8" s="21" customFormat="1" x14ac:dyDescent="0.25">
      <c r="A413" s="30" t="s">
        <v>20</v>
      </c>
      <c r="B413" s="46">
        <v>28306.451612903224</v>
      </c>
      <c r="C413" s="46">
        <v>31747.531034482759</v>
      </c>
      <c r="D413" s="46">
        <v>13889.544827586207</v>
      </c>
      <c r="E413" s="46">
        <v>22273.324137931035</v>
      </c>
      <c r="F413" s="46">
        <v>28223.37931034483</v>
      </c>
      <c r="G413" s="46">
        <v>9711.9870967741936</v>
      </c>
      <c r="H413" s="46">
        <v>39833.64</v>
      </c>
    </row>
    <row r="414" spans="1:8" s="21" customFormat="1" x14ac:dyDescent="0.25">
      <c r="A414" s="30" t="s">
        <v>21</v>
      </c>
      <c r="B414" s="46">
        <v>31950</v>
      </c>
      <c r="C414" s="46">
        <v>31630.628571428577</v>
      </c>
      <c r="D414" s="46">
        <v>11993.28</v>
      </c>
      <c r="E414" s="46">
        <v>21019.062857142861</v>
      </c>
      <c r="F414" s="46">
        <v>24262.371428571427</v>
      </c>
      <c r="G414" s="46">
        <v>12253.68</v>
      </c>
      <c r="H414" s="46">
        <v>38313.819310344828</v>
      </c>
    </row>
    <row r="415" spans="1:8" s="21" customFormat="1" x14ac:dyDescent="0.25">
      <c r="A415" s="30" t="s">
        <v>22</v>
      </c>
      <c r="B415" s="46">
        <v>29070</v>
      </c>
      <c r="C415" s="46">
        <v>21899.239024390245</v>
      </c>
      <c r="D415" s="46">
        <v>13305.6</v>
      </c>
      <c r="E415" s="46">
        <v>22759.024390243907</v>
      </c>
      <c r="F415" s="46">
        <v>26687.853658536584</v>
      </c>
      <c r="G415" s="46">
        <v>14098.32</v>
      </c>
      <c r="H415" s="46">
        <v>48045.019354838711</v>
      </c>
    </row>
    <row r="416" spans="1:8" s="21" customFormat="1" x14ac:dyDescent="0.25">
      <c r="A416" s="30" t="s">
        <v>23</v>
      </c>
      <c r="B416" s="46">
        <v>32265</v>
      </c>
      <c r="C416" s="46">
        <v>23569.920000000002</v>
      </c>
      <c r="D416" s="46">
        <v>14736.960000000001</v>
      </c>
      <c r="E416" s="46">
        <v>24814.080000000002</v>
      </c>
      <c r="F416" s="46">
        <v>29683.8</v>
      </c>
      <c r="G416" s="46">
        <v>14669.28</v>
      </c>
      <c r="H416" s="46">
        <v>53879.363999999994</v>
      </c>
    </row>
    <row r="417" spans="1:8" s="21" customFormat="1" x14ac:dyDescent="0.25">
      <c r="A417" s="30" t="s">
        <v>24</v>
      </c>
      <c r="B417" s="46">
        <f t="shared" ref="B417" si="20">SUM(B405:B416)</f>
        <v>367499.37572004605</v>
      </c>
      <c r="C417" s="46">
        <f t="shared" ref="C417" si="21">SUM(C405:C416)</f>
        <v>361355.63863030158</v>
      </c>
      <c r="D417" s="46">
        <f t="shared" ref="D417" si="22">SUM(D405:D416)</f>
        <v>166200.83482758622</v>
      </c>
      <c r="E417" s="46">
        <f t="shared" ref="E417" si="23">SUM(E405:E416)</f>
        <v>283481.33138531778</v>
      </c>
      <c r="F417" s="46">
        <f t="shared" ref="F417" si="24">SUM(F405:F416)</f>
        <v>335678.94814745279</v>
      </c>
      <c r="G417" s="46">
        <f t="shared" ref="G417" si="25">SUM(G405:G416)</f>
        <v>160651.50459677418</v>
      </c>
      <c r="H417" s="46">
        <f t="shared" ref="H417" si="26">SUM(H405:H416)</f>
        <v>487464.50803495944</v>
      </c>
    </row>
    <row r="418" spans="1:8" s="21" customFormat="1" x14ac:dyDescent="0.25">
      <c r="A418" s="30" t="s">
        <v>25</v>
      </c>
      <c r="B418" s="46">
        <f t="shared" ref="B418:H418" si="27">AVERAGE(B405:B416)</f>
        <v>30624.947976670504</v>
      </c>
      <c r="C418" s="46">
        <f t="shared" si="27"/>
        <v>30112.969885858463</v>
      </c>
      <c r="D418" s="46">
        <f t="shared" si="27"/>
        <v>13850.069568965519</v>
      </c>
      <c r="E418" s="46">
        <f t="shared" si="27"/>
        <v>23623.444282109816</v>
      </c>
      <c r="F418" s="46">
        <f t="shared" si="27"/>
        <v>27973.245678954398</v>
      </c>
      <c r="G418" s="46">
        <f t="shared" si="27"/>
        <v>13387.625383064515</v>
      </c>
      <c r="H418" s="46">
        <f t="shared" si="27"/>
        <v>40622.042336246617</v>
      </c>
    </row>
    <row r="419" spans="1:8" s="21" customFormat="1" x14ac:dyDescent="0.25"/>
    <row r="420" spans="1:8" s="21" customFormat="1" ht="25.5" x14ac:dyDescent="0.25">
      <c r="A420" s="109" t="s">
        <v>1</v>
      </c>
      <c r="B420" s="29" t="s">
        <v>356</v>
      </c>
      <c r="C420" s="29" t="s">
        <v>357</v>
      </c>
      <c r="D420" s="29" t="s">
        <v>358</v>
      </c>
      <c r="E420" s="29" t="s">
        <v>359</v>
      </c>
      <c r="F420" s="29" t="s">
        <v>360</v>
      </c>
      <c r="G420" s="29" t="s">
        <v>361</v>
      </c>
      <c r="H420" s="29" t="s">
        <v>362</v>
      </c>
    </row>
    <row r="421" spans="1:8" s="21" customFormat="1" x14ac:dyDescent="0.25">
      <c r="A421" s="109"/>
      <c r="B421" s="29" t="s">
        <v>45</v>
      </c>
      <c r="C421" s="29" t="s">
        <v>45</v>
      </c>
      <c r="D421" s="29" t="s">
        <v>45</v>
      </c>
      <c r="E421" s="29" t="s">
        <v>45</v>
      </c>
      <c r="F421" s="29" t="s">
        <v>45</v>
      </c>
      <c r="G421" s="29" t="s">
        <v>45</v>
      </c>
      <c r="H421" s="29" t="s">
        <v>45</v>
      </c>
    </row>
    <row r="422" spans="1:8" s="21" customFormat="1" x14ac:dyDescent="0.25">
      <c r="A422" s="30" t="s">
        <v>12</v>
      </c>
      <c r="B422" s="46">
        <v>39737.716363636355</v>
      </c>
      <c r="C422" s="46">
        <v>44109.9</v>
      </c>
      <c r="D422" s="46">
        <v>61095.768749999996</v>
      </c>
      <c r="E422" s="46">
        <v>34472.961000000003</v>
      </c>
      <c r="F422" s="46">
        <v>15318.494999999999</v>
      </c>
      <c r="G422" s="46">
        <v>56949.48</v>
      </c>
      <c r="H422" s="46">
        <v>4268.7000000000007</v>
      </c>
    </row>
    <row r="423" spans="1:8" s="21" customFormat="1" x14ac:dyDescent="0.25">
      <c r="A423" s="30" t="s">
        <v>13</v>
      </c>
      <c r="B423" s="46">
        <v>39789.336774193551</v>
      </c>
      <c r="C423" s="46">
        <v>40575.599999999999</v>
      </c>
      <c r="D423" s="46">
        <v>54630.240000000005</v>
      </c>
      <c r="E423" s="46">
        <v>31594.68</v>
      </c>
      <c r="F423" s="46">
        <v>14661.72</v>
      </c>
      <c r="G423" s="46">
        <v>54835.199999999997</v>
      </c>
      <c r="H423" s="46">
        <v>6296.4000000000005</v>
      </c>
    </row>
    <row r="424" spans="1:8" s="21" customFormat="1" x14ac:dyDescent="0.25">
      <c r="A424" s="30" t="s">
        <v>14</v>
      </c>
      <c r="B424" s="46">
        <v>46609.261714285713</v>
      </c>
      <c r="C424" s="46">
        <v>43023.6</v>
      </c>
      <c r="D424" s="46">
        <v>60459.140571428572</v>
      </c>
      <c r="E424" s="46">
        <v>35211.96</v>
      </c>
      <c r="F424" s="46">
        <v>14111.28</v>
      </c>
      <c r="G424" s="46">
        <v>58141.440000000002</v>
      </c>
      <c r="H424" s="46">
        <v>7084.8</v>
      </c>
    </row>
    <row r="425" spans="1:8" s="21" customFormat="1" x14ac:dyDescent="0.25">
      <c r="A425" s="30" t="s">
        <v>15</v>
      </c>
      <c r="B425" s="46">
        <v>41650.374193548385</v>
      </c>
      <c r="C425" s="46">
        <v>40129.71428571429</v>
      </c>
      <c r="D425" s="46">
        <v>59277.019354838703</v>
      </c>
      <c r="E425" s="46">
        <v>35211.96</v>
      </c>
      <c r="F425" s="46">
        <v>16162.92</v>
      </c>
      <c r="G425" s="46">
        <v>58060.800000000003</v>
      </c>
      <c r="H425" s="46">
        <v>5265</v>
      </c>
    </row>
    <row r="426" spans="1:8" s="21" customFormat="1" x14ac:dyDescent="0.25">
      <c r="A426" s="30" t="s">
        <v>16</v>
      </c>
      <c r="B426" s="46">
        <v>43874.742857142861</v>
      </c>
      <c r="C426" s="46">
        <v>42094.125</v>
      </c>
      <c r="D426" s="46">
        <v>59972.351999999992</v>
      </c>
      <c r="E426" s="46">
        <v>36116.28</v>
      </c>
      <c r="F426" s="46">
        <v>17113.68</v>
      </c>
      <c r="G426" s="46">
        <v>59996.160000000003</v>
      </c>
      <c r="H426" s="46">
        <v>5513.7375000000002</v>
      </c>
    </row>
    <row r="427" spans="1:8" s="21" customFormat="1" x14ac:dyDescent="0.25">
      <c r="A427" s="30" t="s">
        <v>17</v>
      </c>
      <c r="B427" s="46">
        <v>44982.337500000001</v>
      </c>
      <c r="C427" s="46">
        <v>39657.599999999999</v>
      </c>
      <c r="D427" s="46">
        <v>50777.887499999997</v>
      </c>
      <c r="E427" s="46">
        <v>35155.440000000002</v>
      </c>
      <c r="F427" s="46">
        <v>16062.84</v>
      </c>
      <c r="G427" s="46">
        <v>43384.32</v>
      </c>
      <c r="H427" s="46">
        <v>5140.8</v>
      </c>
    </row>
    <row r="428" spans="1:8" s="21" customFormat="1" x14ac:dyDescent="0.25">
      <c r="A428" s="30" t="s">
        <v>18</v>
      </c>
      <c r="B428" s="46">
        <v>45011.743448275862</v>
      </c>
      <c r="C428" s="46">
        <v>42472.800000000003</v>
      </c>
      <c r="D428" s="46">
        <v>50672.172413793101</v>
      </c>
      <c r="E428" s="46">
        <v>33685.919999999998</v>
      </c>
      <c r="F428" s="46">
        <v>19965.96</v>
      </c>
      <c r="G428" s="46">
        <v>47013.120000000003</v>
      </c>
      <c r="H428" s="46">
        <v>5680.8</v>
      </c>
    </row>
    <row r="429" spans="1:8" s="21" customFormat="1" x14ac:dyDescent="0.25">
      <c r="A429" s="30" t="s">
        <v>19</v>
      </c>
      <c r="B429" s="46">
        <v>43460.421818181821</v>
      </c>
      <c r="C429" s="46">
        <v>41983.200000000004</v>
      </c>
      <c r="D429" s="46">
        <v>50803.025454545452</v>
      </c>
      <c r="E429" s="46">
        <v>30972.960000000003</v>
      </c>
      <c r="F429" s="46">
        <v>17413.919999999998</v>
      </c>
      <c r="G429" s="46">
        <v>46529.279999999999</v>
      </c>
      <c r="H429" s="46">
        <v>6501.6</v>
      </c>
    </row>
    <row r="430" spans="1:8" s="21" customFormat="1" x14ac:dyDescent="0.25">
      <c r="A430" s="30" t="s">
        <v>20</v>
      </c>
      <c r="B430" s="46">
        <v>41023.440000000002</v>
      </c>
      <c r="C430" s="46">
        <v>39325.935483870962</v>
      </c>
      <c r="D430" s="46">
        <v>56883.6</v>
      </c>
      <c r="E430" s="46">
        <v>28766.73103448276</v>
      </c>
      <c r="F430" s="46">
        <v>16150.841379310345</v>
      </c>
      <c r="G430" s="46">
        <v>39541.406896551729</v>
      </c>
      <c r="H430" s="46">
        <v>7143.4285714285725</v>
      </c>
    </row>
    <row r="431" spans="1:8" s="21" customFormat="1" x14ac:dyDescent="0.25">
      <c r="A431" s="30" t="s">
        <v>21</v>
      </c>
      <c r="B431" s="46">
        <v>44432.193103448277</v>
      </c>
      <c r="C431" s="46">
        <v>43084.800000000003</v>
      </c>
      <c r="D431" s="46">
        <v>59044.096551724127</v>
      </c>
      <c r="E431" s="46">
        <v>26532.102857142858</v>
      </c>
      <c r="F431" s="46">
        <v>15143.057142857144</v>
      </c>
      <c r="G431" s="46">
        <v>35712</v>
      </c>
      <c r="H431" s="46">
        <v>7177.7853658536578</v>
      </c>
    </row>
    <row r="432" spans="1:8" s="21" customFormat="1" x14ac:dyDescent="0.25">
      <c r="A432" s="30" t="s">
        <v>22</v>
      </c>
      <c r="B432" s="46">
        <v>51942.425806451603</v>
      </c>
      <c r="C432" s="46">
        <v>41554.800000000003</v>
      </c>
      <c r="D432" s="46">
        <v>49384.219354838708</v>
      </c>
      <c r="E432" s="46">
        <v>26302.478048780489</v>
      </c>
      <c r="F432" s="46">
        <v>15634.448780487804</v>
      </c>
      <c r="G432" s="46">
        <v>35697.951219512193</v>
      </c>
      <c r="H432" s="46">
        <v>3510.0000000000005</v>
      </c>
    </row>
    <row r="433" spans="1:8" s="21" customFormat="1" x14ac:dyDescent="0.25">
      <c r="A433" s="30" t="s">
        <v>23</v>
      </c>
      <c r="B433" s="46">
        <v>54155.759999999995</v>
      </c>
      <c r="C433" s="46">
        <v>39412.800000000003</v>
      </c>
      <c r="D433" s="46">
        <v>42082.871999999996</v>
      </c>
      <c r="E433" s="46">
        <v>30633.84</v>
      </c>
      <c r="F433" s="46">
        <v>23068.44</v>
      </c>
      <c r="G433" s="46">
        <v>49835.519999999997</v>
      </c>
      <c r="H433" s="46">
        <v>6652.8</v>
      </c>
    </row>
    <row r="434" spans="1:8" s="21" customFormat="1" x14ac:dyDescent="0.25">
      <c r="A434" s="30" t="s">
        <v>24</v>
      </c>
      <c r="B434" s="46">
        <f t="shared" ref="B434" si="28">SUM(B422:B433)</f>
        <v>536669.75357916439</v>
      </c>
      <c r="C434" s="46">
        <f t="shared" ref="C434" si="29">SUM(C422:C433)</f>
        <v>497424.87476958527</v>
      </c>
      <c r="D434" s="46">
        <f t="shared" ref="D434" si="30">SUM(D422:D433)</f>
        <v>655082.39395116863</v>
      </c>
      <c r="E434" s="46">
        <f t="shared" ref="E434" si="31">SUM(E422:E433)</f>
        <v>384657.31294040615</v>
      </c>
      <c r="F434" s="46">
        <f t="shared" ref="F434" si="32">SUM(F422:F433)</f>
        <v>200807.60230265529</v>
      </c>
      <c r="G434" s="46">
        <f t="shared" ref="G434" si="33">SUM(G422:G433)</f>
        <v>585696.67811606382</v>
      </c>
      <c r="H434" s="46">
        <f t="shared" ref="H434" si="34">SUM(H422:H433)</f>
        <v>70235.851437282225</v>
      </c>
    </row>
    <row r="435" spans="1:8" s="21" customFormat="1" x14ac:dyDescent="0.25">
      <c r="A435" s="30" t="s">
        <v>25</v>
      </c>
      <c r="B435" s="46">
        <f t="shared" ref="B435:H435" si="35">AVERAGE(B422:B433)</f>
        <v>44722.479464930366</v>
      </c>
      <c r="C435" s="46">
        <f t="shared" si="35"/>
        <v>41452.072897465441</v>
      </c>
      <c r="D435" s="46">
        <f t="shared" si="35"/>
        <v>54590.199495930719</v>
      </c>
      <c r="E435" s="46">
        <f t="shared" si="35"/>
        <v>32054.77607836718</v>
      </c>
      <c r="F435" s="46">
        <f t="shared" si="35"/>
        <v>16733.966858554606</v>
      </c>
      <c r="G435" s="46">
        <f t="shared" si="35"/>
        <v>48808.056509671987</v>
      </c>
      <c r="H435" s="46">
        <f t="shared" si="35"/>
        <v>5852.9876197735184</v>
      </c>
    </row>
    <row r="436" spans="1:8" s="21" customFormat="1" x14ac:dyDescent="0.25"/>
    <row r="437" spans="1:8" s="21" customFormat="1" ht="25.5" x14ac:dyDescent="0.25">
      <c r="A437" s="109" t="s">
        <v>1</v>
      </c>
      <c r="B437" s="29" t="s">
        <v>363</v>
      </c>
      <c r="C437" s="102" t="s">
        <v>364</v>
      </c>
      <c r="D437" s="102" t="s">
        <v>365</v>
      </c>
      <c r="E437" s="29" t="s">
        <v>366</v>
      </c>
      <c r="F437" s="29" t="s">
        <v>367</v>
      </c>
      <c r="G437" s="29" t="s">
        <v>368</v>
      </c>
      <c r="H437" s="29" t="s">
        <v>369</v>
      </c>
    </row>
    <row r="438" spans="1:8" s="21" customFormat="1" x14ac:dyDescent="0.25">
      <c r="A438" s="109"/>
      <c r="B438" s="29" t="s">
        <v>45</v>
      </c>
      <c r="C438" s="29" t="s">
        <v>45</v>
      </c>
      <c r="D438" s="29" t="s">
        <v>45</v>
      </c>
      <c r="E438" s="29" t="s">
        <v>45</v>
      </c>
      <c r="F438" s="29" t="s">
        <v>45</v>
      </c>
      <c r="G438" s="29" t="s">
        <v>45</v>
      </c>
      <c r="H438" s="29" t="s">
        <v>45</v>
      </c>
    </row>
    <row r="439" spans="1:8" s="21" customFormat="1" x14ac:dyDescent="0.25">
      <c r="A439" s="30" t="s">
        <v>12</v>
      </c>
      <c r="B439" s="46">
        <v>37308.415454545451</v>
      </c>
      <c r="C439" s="46">
        <v>595</v>
      </c>
      <c r="D439" s="46">
        <v>19082.074999999997</v>
      </c>
      <c r="E439" s="46">
        <v>4624.4249999999993</v>
      </c>
      <c r="F439" s="46">
        <v>20295.506249999999</v>
      </c>
      <c r="G439" s="46">
        <v>7595.7750000000005</v>
      </c>
      <c r="H439" s="46">
        <v>56866.477500000001</v>
      </c>
    </row>
    <row r="440" spans="1:8" s="21" customFormat="1" x14ac:dyDescent="0.25">
      <c r="A440" s="30" t="s">
        <v>13</v>
      </c>
      <c r="B440" s="46">
        <v>34632.595999999998</v>
      </c>
      <c r="C440" s="46">
        <v>580</v>
      </c>
      <c r="D440" s="46">
        <v>13784.228999999999</v>
      </c>
      <c r="E440" s="46">
        <v>9210.24</v>
      </c>
      <c r="F440" s="46">
        <v>18638.88</v>
      </c>
      <c r="G440" s="46">
        <v>6438.96</v>
      </c>
      <c r="H440" s="46">
        <v>58700.880000000005</v>
      </c>
    </row>
    <row r="441" spans="1:8" s="21" customFormat="1" x14ac:dyDescent="0.25">
      <c r="A441" s="30" t="s">
        <v>14</v>
      </c>
      <c r="B441" s="46">
        <v>40627.781599999995</v>
      </c>
      <c r="C441" s="46">
        <v>613</v>
      </c>
      <c r="D441" s="46">
        <v>16305.169199999997</v>
      </c>
      <c r="E441" s="46">
        <v>1881.36</v>
      </c>
      <c r="F441" s="46">
        <v>25321.402285714285</v>
      </c>
      <c r="G441" s="46">
        <v>7460.64</v>
      </c>
      <c r="H441" s="46">
        <v>56785.68</v>
      </c>
    </row>
    <row r="442" spans="1:8" s="21" customFormat="1" x14ac:dyDescent="0.25">
      <c r="A442" s="30" t="s">
        <v>15</v>
      </c>
      <c r="B442" s="46">
        <v>44732.056551724141</v>
      </c>
      <c r="C442" s="46">
        <v>662</v>
      </c>
      <c r="D442" s="46">
        <v>15463.348064516129</v>
      </c>
      <c r="E442" s="46">
        <v>168.48</v>
      </c>
      <c r="F442" s="46">
        <v>24831.63870967742</v>
      </c>
      <c r="G442" s="46">
        <v>5791.5</v>
      </c>
      <c r="H442" s="46">
        <v>67606.559999999998</v>
      </c>
    </row>
    <row r="443" spans="1:8" s="21" customFormat="1" x14ac:dyDescent="0.25">
      <c r="A443" s="30" t="s">
        <v>16</v>
      </c>
      <c r="B443" s="46">
        <v>13951.784</v>
      </c>
      <c r="C443" s="46">
        <v>673</v>
      </c>
      <c r="D443" s="46">
        <v>15159.341999999999</v>
      </c>
      <c r="E443" s="46">
        <v>673.92</v>
      </c>
      <c r="F443" s="46">
        <v>25058.664000000001</v>
      </c>
      <c r="G443" s="46">
        <v>5973.0412500000002</v>
      </c>
      <c r="H443" s="46">
        <v>67798.080000000002</v>
      </c>
    </row>
    <row r="444" spans="1:8" s="21" customFormat="1" x14ac:dyDescent="0.25">
      <c r="A444" s="30" t="s">
        <v>17</v>
      </c>
      <c r="B444" s="46">
        <v>10782.500689655173</v>
      </c>
      <c r="C444" s="46">
        <v>666</v>
      </c>
      <c r="D444" s="46">
        <v>14318.827999999998</v>
      </c>
      <c r="E444" s="46">
        <v>56.16</v>
      </c>
      <c r="F444" s="46">
        <v>21378.9375</v>
      </c>
      <c r="G444" s="46">
        <v>5547.96</v>
      </c>
      <c r="H444" s="46">
        <v>68755.680000000008</v>
      </c>
    </row>
    <row r="445" spans="1:8" s="21" customFormat="1" x14ac:dyDescent="0.25">
      <c r="A445" s="30" t="s">
        <v>18</v>
      </c>
      <c r="B445" s="46">
        <v>8184.1983999999993</v>
      </c>
      <c r="C445" s="46">
        <v>745</v>
      </c>
      <c r="D445" s="46">
        <v>15207.485999999999</v>
      </c>
      <c r="E445" s="46">
        <v>280.79999999999995</v>
      </c>
      <c r="F445" s="46">
        <v>21404.110344827583</v>
      </c>
      <c r="G445" s="46">
        <v>6260.76</v>
      </c>
      <c r="H445" s="46">
        <v>69426</v>
      </c>
    </row>
    <row r="446" spans="1:8" s="21" customFormat="1" x14ac:dyDescent="0.25">
      <c r="A446" s="30" t="s">
        <v>19</v>
      </c>
      <c r="B446" s="46">
        <v>15171.281999999999</v>
      </c>
      <c r="C446" s="46">
        <v>731</v>
      </c>
      <c r="D446" s="46">
        <v>14511.403999999999</v>
      </c>
      <c r="E446" s="46">
        <v>0</v>
      </c>
      <c r="F446" s="46">
        <v>17416.363636363636</v>
      </c>
      <c r="G446" s="46">
        <v>7080.4800000000005</v>
      </c>
      <c r="H446" s="46">
        <v>64350.720000000001</v>
      </c>
    </row>
    <row r="447" spans="1:8" s="21" customFormat="1" x14ac:dyDescent="0.25">
      <c r="A447" s="30" t="s">
        <v>20</v>
      </c>
      <c r="B447" s="46">
        <v>52182</v>
      </c>
      <c r="C447" s="46">
        <v>638</v>
      </c>
      <c r="D447" s="46">
        <v>14457.241999999998</v>
      </c>
      <c r="E447" s="46">
        <v>232.38620689655173</v>
      </c>
      <c r="F447" s="46">
        <v>22099.68</v>
      </c>
      <c r="G447" s="46">
        <v>6484.1806451612911</v>
      </c>
      <c r="H447" s="46">
        <v>64687.531034482759</v>
      </c>
    </row>
    <row r="448" spans="1:8" s="21" customFormat="1" x14ac:dyDescent="0.25">
      <c r="A448" s="30" t="s">
        <v>21</v>
      </c>
      <c r="B448" s="46">
        <v>51318.297931034482</v>
      </c>
      <c r="C448" s="46">
        <v>645</v>
      </c>
      <c r="D448" s="46">
        <v>14382.016999999998</v>
      </c>
      <c r="E448" s="46">
        <v>0</v>
      </c>
      <c r="F448" s="46">
        <v>26602.251428571428</v>
      </c>
      <c r="G448" s="46">
        <v>0</v>
      </c>
      <c r="H448" s="46">
        <v>62481.120000000003</v>
      </c>
    </row>
    <row r="449" spans="1:8" s="21" customFormat="1" x14ac:dyDescent="0.25">
      <c r="A449" s="30" t="s">
        <v>22</v>
      </c>
      <c r="B449" s="46">
        <v>42341.225806451621</v>
      </c>
      <c r="C449" s="46">
        <v>855</v>
      </c>
      <c r="D449" s="46">
        <v>15326.842999999999</v>
      </c>
      <c r="E449" s="46">
        <v>246.55609756097556</v>
      </c>
      <c r="F449" s="46">
        <v>25262.245161290324</v>
      </c>
      <c r="G449" s="46">
        <v>0</v>
      </c>
      <c r="H449" s="46">
        <v>64042.41951219512</v>
      </c>
    </row>
    <row r="450" spans="1:8" s="21" customFormat="1" x14ac:dyDescent="0.25">
      <c r="A450" s="30" t="s">
        <v>23</v>
      </c>
      <c r="B450" s="46">
        <v>38491.584000000003</v>
      </c>
      <c r="C450" s="46">
        <v>837</v>
      </c>
      <c r="D450" s="46">
        <v>17396.031999999999</v>
      </c>
      <c r="E450" s="46">
        <v>2779.9199999999996</v>
      </c>
      <c r="F450" s="46">
        <v>27472.571999999996</v>
      </c>
      <c r="G450" s="46">
        <v>0</v>
      </c>
      <c r="H450" s="46">
        <v>70862.400000000009</v>
      </c>
    </row>
    <row r="451" spans="1:8" s="21" customFormat="1" x14ac:dyDescent="0.25">
      <c r="A451" s="30" t="s">
        <v>24</v>
      </c>
      <c r="B451" s="46">
        <f t="shared" ref="B451" si="36">SUM(B439:B450)</f>
        <v>389723.72243341093</v>
      </c>
      <c r="C451" s="46">
        <f t="shared" ref="C451" si="37">SUM(C439:C450)</f>
        <v>8240</v>
      </c>
      <c r="D451" s="46">
        <f t="shared" ref="D451" si="38">SUM(D439:D450)</f>
        <v>185394.01526451611</v>
      </c>
      <c r="E451" s="46">
        <f t="shared" ref="E451" si="39">SUM(E439:E450)</f>
        <v>20154.247304457524</v>
      </c>
      <c r="F451" s="46">
        <f t="shared" ref="F451" si="40">SUM(F439:F450)</f>
        <v>275782.25131644466</v>
      </c>
      <c r="G451" s="46">
        <f t="shared" ref="G451" si="41">SUM(G439:G450)</f>
        <v>58633.2968951613</v>
      </c>
      <c r="H451" s="46">
        <f t="shared" ref="H451" si="42">SUM(H439:H450)</f>
        <v>772363.54804667796</v>
      </c>
    </row>
    <row r="452" spans="1:8" s="21" customFormat="1" x14ac:dyDescent="0.25">
      <c r="A452" s="30" t="s">
        <v>25</v>
      </c>
      <c r="B452" s="46">
        <f t="shared" ref="B452:H452" si="43">AVERAGE(B439:B450)</f>
        <v>32476.976869450911</v>
      </c>
      <c r="C452" s="46">
        <f t="shared" si="43"/>
        <v>686.66666666666663</v>
      </c>
      <c r="D452" s="46">
        <f t="shared" si="43"/>
        <v>15449.50127204301</v>
      </c>
      <c r="E452" s="46">
        <f t="shared" si="43"/>
        <v>1679.5206087047936</v>
      </c>
      <c r="F452" s="46">
        <f t="shared" si="43"/>
        <v>22981.854276370388</v>
      </c>
      <c r="G452" s="46">
        <f t="shared" si="43"/>
        <v>4886.1080745967747</v>
      </c>
      <c r="H452" s="46">
        <f t="shared" si="43"/>
        <v>64363.62900388983</v>
      </c>
    </row>
    <row r="453" spans="1:8" s="21" customFormat="1" x14ac:dyDescent="0.25"/>
    <row r="454" spans="1:8" s="21" customFormat="1" x14ac:dyDescent="0.25">
      <c r="A454" s="109" t="s">
        <v>1</v>
      </c>
      <c r="B454" s="102" t="s">
        <v>370</v>
      </c>
      <c r="C454" s="28"/>
      <c r="D454" s="29"/>
      <c r="E454" s="29"/>
      <c r="F454" s="29"/>
      <c r="G454" s="29"/>
      <c r="H454" s="29"/>
    </row>
    <row r="455" spans="1:8" s="21" customFormat="1" x14ac:dyDescent="0.25">
      <c r="A455" s="109"/>
      <c r="B455" s="29" t="s">
        <v>45</v>
      </c>
      <c r="C455" s="29"/>
      <c r="D455" s="29"/>
      <c r="E455" s="29"/>
      <c r="F455" s="29"/>
      <c r="G455" s="29"/>
      <c r="H455" s="29"/>
    </row>
    <row r="456" spans="1:8" s="21" customFormat="1" x14ac:dyDescent="0.25">
      <c r="A456" s="30" t="s">
        <v>12</v>
      </c>
      <c r="B456" s="46">
        <v>35454.27375</v>
      </c>
      <c r="C456" s="46"/>
      <c r="D456" s="4"/>
      <c r="E456" s="4"/>
      <c r="F456" s="4"/>
      <c r="G456" s="4"/>
      <c r="H456" s="4"/>
    </row>
    <row r="457" spans="1:8" s="21" customFormat="1" x14ac:dyDescent="0.25">
      <c r="A457" s="30" t="s">
        <v>13</v>
      </c>
      <c r="B457" s="46">
        <v>30456</v>
      </c>
      <c r="C457" s="46"/>
      <c r="D457" s="4"/>
      <c r="E457" s="4"/>
      <c r="F457" s="4"/>
      <c r="G457" s="4"/>
      <c r="H457" s="4"/>
    </row>
    <row r="458" spans="1:8" s="21" customFormat="1" x14ac:dyDescent="0.25">
      <c r="A458" s="30" t="s">
        <v>14</v>
      </c>
      <c r="B458" s="46">
        <v>29390.039999999997</v>
      </c>
      <c r="C458" s="46"/>
      <c r="D458" s="4"/>
      <c r="E458" s="4"/>
      <c r="F458" s="4"/>
      <c r="G458" s="4"/>
      <c r="H458" s="4"/>
    </row>
    <row r="459" spans="1:8" s="21" customFormat="1" x14ac:dyDescent="0.25">
      <c r="A459" s="30" t="s">
        <v>15</v>
      </c>
      <c r="B459" s="46">
        <v>28577.879999999997</v>
      </c>
      <c r="C459" s="46"/>
      <c r="D459" s="4"/>
      <c r="E459" s="4"/>
      <c r="F459" s="4"/>
      <c r="G459" s="4"/>
      <c r="H459" s="4"/>
    </row>
    <row r="460" spans="1:8" s="21" customFormat="1" x14ac:dyDescent="0.25">
      <c r="A460" s="30" t="s">
        <v>16</v>
      </c>
      <c r="B460" s="46">
        <v>20507.04</v>
      </c>
      <c r="C460" s="46"/>
      <c r="D460" s="4"/>
      <c r="E460" s="4"/>
      <c r="F460" s="4"/>
      <c r="G460" s="4"/>
      <c r="H460" s="4"/>
    </row>
    <row r="461" spans="1:8" s="21" customFormat="1" x14ac:dyDescent="0.25">
      <c r="A461" s="30" t="s">
        <v>17</v>
      </c>
      <c r="B461" s="46">
        <v>21677.040000000001</v>
      </c>
      <c r="C461" s="46"/>
      <c r="D461" s="4"/>
      <c r="E461" s="4"/>
      <c r="F461" s="4"/>
      <c r="G461" s="4"/>
      <c r="H461" s="4"/>
    </row>
    <row r="462" spans="1:8" s="21" customFormat="1" x14ac:dyDescent="0.25">
      <c r="A462" s="30" t="s">
        <v>18</v>
      </c>
      <c r="B462" s="46">
        <v>23562</v>
      </c>
      <c r="C462" s="46"/>
      <c r="D462" s="4"/>
      <c r="E462" s="4"/>
      <c r="F462" s="4"/>
      <c r="G462" s="4"/>
      <c r="H462" s="4"/>
    </row>
    <row r="463" spans="1:8" s="21" customFormat="1" x14ac:dyDescent="0.25">
      <c r="A463" s="30" t="s">
        <v>19</v>
      </c>
      <c r="B463" s="46">
        <v>23063.040000000001</v>
      </c>
      <c r="C463" s="46"/>
      <c r="D463" s="4"/>
      <c r="E463" s="4"/>
      <c r="F463" s="4"/>
      <c r="G463" s="4"/>
      <c r="H463" s="4"/>
    </row>
    <row r="464" spans="1:8" s="21" customFormat="1" x14ac:dyDescent="0.25">
      <c r="A464" s="30" t="s">
        <v>20</v>
      </c>
      <c r="B464" s="46">
        <v>22596.579310344827</v>
      </c>
      <c r="C464" s="46"/>
      <c r="D464" s="4"/>
      <c r="E464" s="4"/>
      <c r="F464" s="4"/>
      <c r="G464" s="4"/>
      <c r="H464" s="4"/>
    </row>
    <row r="465" spans="1:11" s="21" customFormat="1" x14ac:dyDescent="0.25">
      <c r="A465" s="30" t="s">
        <v>21</v>
      </c>
      <c r="B465" s="46">
        <v>22669.679999999997</v>
      </c>
      <c r="C465" s="46"/>
      <c r="D465" s="4"/>
      <c r="E465" s="4"/>
      <c r="F465" s="4"/>
      <c r="G465" s="4"/>
      <c r="H465" s="4"/>
    </row>
    <row r="466" spans="1:11" s="21" customFormat="1" x14ac:dyDescent="0.25">
      <c r="A466" s="30" t="s">
        <v>22</v>
      </c>
      <c r="B466" s="46">
        <v>22473.482926829267</v>
      </c>
      <c r="C466" s="46"/>
      <c r="D466" s="4"/>
      <c r="E466" s="4"/>
      <c r="F466" s="4"/>
      <c r="G466" s="4"/>
      <c r="H466" s="4"/>
    </row>
    <row r="467" spans="1:11" s="21" customFormat="1" x14ac:dyDescent="0.25">
      <c r="A467" s="30" t="s">
        <v>23</v>
      </c>
      <c r="B467" s="46">
        <v>24338.16</v>
      </c>
      <c r="C467" s="46"/>
      <c r="D467" s="4"/>
      <c r="E467" s="4"/>
      <c r="F467" s="4"/>
      <c r="G467" s="4"/>
      <c r="H467" s="4"/>
    </row>
    <row r="468" spans="1:11" s="21" customFormat="1" x14ac:dyDescent="0.25">
      <c r="A468" s="30" t="s">
        <v>24</v>
      </c>
      <c r="B468" s="46">
        <f t="shared" ref="B468" si="44">SUM(B456:B467)</f>
        <v>304765.21598717407</v>
      </c>
      <c r="C468" s="46"/>
      <c r="D468" s="4"/>
      <c r="E468" s="4"/>
      <c r="F468" s="4"/>
      <c r="G468" s="4"/>
      <c r="H468" s="4"/>
    </row>
    <row r="469" spans="1:11" s="21" customFormat="1" x14ac:dyDescent="0.25">
      <c r="A469" s="30" t="s">
        <v>25</v>
      </c>
      <c r="B469" s="46">
        <f t="shared" ref="B469" si="45">AVERAGE(B456:B467)</f>
        <v>25397.101332264505</v>
      </c>
      <c r="C469" s="46"/>
      <c r="D469" s="30"/>
      <c r="E469" s="30"/>
      <c r="F469" s="30"/>
      <c r="G469" s="30"/>
      <c r="H469" s="30"/>
    </row>
    <row r="470" spans="1:11" s="21" customFormat="1" x14ac:dyDescent="0.25"/>
    <row r="471" spans="1:11" ht="16.5" x14ac:dyDescent="0.25">
      <c r="A471" s="14" t="s">
        <v>157</v>
      </c>
    </row>
    <row r="473" spans="1:11" x14ac:dyDescent="0.25">
      <c r="A473" s="2" t="s">
        <v>158</v>
      </c>
    </row>
    <row r="475" spans="1:11" x14ac:dyDescent="0.25">
      <c r="A475" s="13" t="s">
        <v>57</v>
      </c>
    </row>
    <row r="476" spans="1:11" x14ac:dyDescent="0.25">
      <c r="A476" s="109" t="s">
        <v>35</v>
      </c>
      <c r="B476" s="109" t="s">
        <v>36</v>
      </c>
      <c r="C476" s="109" t="s">
        <v>58</v>
      </c>
      <c r="D476" s="109"/>
      <c r="E476" s="109"/>
      <c r="F476" s="109" t="s">
        <v>59</v>
      </c>
      <c r="G476" s="109" t="s">
        <v>60</v>
      </c>
      <c r="H476" s="109" t="s">
        <v>61</v>
      </c>
    </row>
    <row r="477" spans="1:11" ht="25.5" x14ac:dyDescent="0.25">
      <c r="A477" s="109"/>
      <c r="B477" s="109"/>
      <c r="C477" s="9" t="s">
        <v>65</v>
      </c>
      <c r="D477" s="9" t="s">
        <v>66</v>
      </c>
      <c r="E477" s="9" t="s">
        <v>67</v>
      </c>
      <c r="F477" s="109"/>
      <c r="G477" s="109"/>
      <c r="H477" s="109"/>
    </row>
    <row r="478" spans="1:11" ht="38.25" x14ac:dyDescent="0.25">
      <c r="A478" s="38" t="s">
        <v>202</v>
      </c>
      <c r="B478" s="30" t="s">
        <v>229</v>
      </c>
      <c r="C478" s="30">
        <v>2</v>
      </c>
      <c r="D478" s="30">
        <v>1</v>
      </c>
      <c r="E478" s="41">
        <v>0</v>
      </c>
      <c r="F478" s="30" t="s">
        <v>371</v>
      </c>
      <c r="G478" s="41">
        <v>74</v>
      </c>
      <c r="H478" s="43">
        <v>6029.9</v>
      </c>
    </row>
    <row r="479" spans="1:11" s="21" customFormat="1" ht="25.5" x14ac:dyDescent="0.25">
      <c r="A479" s="50" t="s">
        <v>413</v>
      </c>
      <c r="B479" s="50" t="s">
        <v>233</v>
      </c>
      <c r="C479" s="50" t="s">
        <v>199</v>
      </c>
      <c r="D479" s="50" t="s">
        <v>199</v>
      </c>
      <c r="E479" s="50" t="s">
        <v>199</v>
      </c>
      <c r="F479" s="50" t="s">
        <v>199</v>
      </c>
      <c r="G479" s="50" t="s">
        <v>199</v>
      </c>
      <c r="H479" s="50" t="s">
        <v>199</v>
      </c>
    </row>
    <row r="480" spans="1:1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spans="1:11" ht="12.75" customHeight="1" x14ac:dyDescent="0.25">
      <c r="A481" s="109" t="s">
        <v>35</v>
      </c>
      <c r="B481" s="109" t="s">
        <v>62</v>
      </c>
      <c r="C481" s="109" t="s">
        <v>63</v>
      </c>
      <c r="D481" s="109"/>
      <c r="E481" s="109"/>
      <c r="F481" s="109" t="s">
        <v>64</v>
      </c>
      <c r="G481" s="109"/>
      <c r="H481" s="109"/>
      <c r="I481" s="8"/>
      <c r="J481" s="8"/>
      <c r="K481" s="8"/>
    </row>
    <row r="482" spans="1:11" x14ac:dyDescent="0.25">
      <c r="A482" s="109"/>
      <c r="B482" s="109"/>
      <c r="C482" s="109"/>
      <c r="D482" s="109"/>
      <c r="E482" s="109"/>
      <c r="F482" s="109"/>
      <c r="G482" s="109"/>
      <c r="H482" s="109"/>
      <c r="I482" s="8"/>
      <c r="J482" s="8"/>
      <c r="K482" s="8"/>
    </row>
    <row r="483" spans="1:11" x14ac:dyDescent="0.25">
      <c r="A483" s="38" t="s">
        <v>202</v>
      </c>
      <c r="B483" s="30">
        <v>1200</v>
      </c>
      <c r="C483" s="113" t="s">
        <v>372</v>
      </c>
      <c r="D483" s="113"/>
      <c r="E483" s="113"/>
      <c r="F483" s="114" t="s">
        <v>373</v>
      </c>
      <c r="G483" s="115"/>
      <c r="H483" s="116"/>
      <c r="I483" s="8"/>
      <c r="J483" s="8"/>
      <c r="K483" s="8"/>
    </row>
    <row r="484" spans="1:11" s="21" customFormat="1" ht="25.5" x14ac:dyDescent="0.25">
      <c r="A484" s="50" t="s">
        <v>413</v>
      </c>
      <c r="B484" s="50" t="s">
        <v>199</v>
      </c>
      <c r="C484" s="113" t="s">
        <v>199</v>
      </c>
      <c r="D484" s="113"/>
      <c r="E484" s="113"/>
      <c r="F484" s="114" t="s">
        <v>199</v>
      </c>
      <c r="G484" s="115"/>
      <c r="H484" s="116"/>
      <c r="I484" s="8"/>
      <c r="J484" s="8"/>
      <c r="K484" s="8"/>
    </row>
    <row r="485" spans="1:1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</row>
    <row r="486" spans="1:11" x14ac:dyDescent="0.25">
      <c r="A486" s="2" t="s">
        <v>159</v>
      </c>
    </row>
    <row r="488" spans="1:11" x14ac:dyDescent="0.25">
      <c r="A488" s="13" t="s">
        <v>57</v>
      </c>
    </row>
    <row r="489" spans="1:11" ht="38.25" x14ac:dyDescent="0.25">
      <c r="A489" s="9" t="s">
        <v>35</v>
      </c>
      <c r="B489" s="9" t="s">
        <v>36</v>
      </c>
      <c r="C489" s="9" t="s">
        <v>68</v>
      </c>
      <c r="D489" s="9" t="s">
        <v>69</v>
      </c>
      <c r="E489" s="9" t="s">
        <v>70</v>
      </c>
      <c r="F489" s="9" t="s">
        <v>71</v>
      </c>
    </row>
    <row r="490" spans="1:11" ht="25.5" x14ac:dyDescent="0.25">
      <c r="A490" s="43" t="s">
        <v>374</v>
      </c>
      <c r="B490" s="43" t="s">
        <v>375</v>
      </c>
      <c r="C490" s="43">
        <v>3200</v>
      </c>
      <c r="D490" s="43">
        <v>375</v>
      </c>
      <c r="E490" s="43" t="s">
        <v>376</v>
      </c>
      <c r="F490" s="43" t="s">
        <v>377</v>
      </c>
    </row>
    <row r="491" spans="1:11" s="21" customFormat="1" ht="25.5" x14ac:dyDescent="0.25">
      <c r="A491" s="43" t="s">
        <v>378</v>
      </c>
      <c r="B491" s="43" t="s">
        <v>379</v>
      </c>
      <c r="C491" s="43">
        <v>3200</v>
      </c>
      <c r="D491" s="43">
        <v>600</v>
      </c>
      <c r="E491" s="43" t="s">
        <v>376</v>
      </c>
      <c r="F491" s="43" t="s">
        <v>380</v>
      </c>
    </row>
    <row r="492" spans="1:11" s="21" customFormat="1" ht="25.5" x14ac:dyDescent="0.25">
      <c r="A492" s="43" t="s">
        <v>378</v>
      </c>
      <c r="B492" s="43" t="s">
        <v>381</v>
      </c>
      <c r="C492" s="43">
        <v>3200</v>
      </c>
      <c r="D492" s="43">
        <v>600</v>
      </c>
      <c r="E492" s="43" t="s">
        <v>376</v>
      </c>
      <c r="F492" s="43" t="s">
        <v>380</v>
      </c>
    </row>
    <row r="493" spans="1:11" ht="25.5" x14ac:dyDescent="0.25">
      <c r="A493" s="43" t="s">
        <v>382</v>
      </c>
      <c r="B493" s="43" t="s">
        <v>383</v>
      </c>
      <c r="C493" s="43">
        <v>3200</v>
      </c>
      <c r="D493" s="43">
        <v>900</v>
      </c>
      <c r="E493" s="43" t="s">
        <v>384</v>
      </c>
      <c r="F493" s="43" t="s">
        <v>385</v>
      </c>
    </row>
    <row r="494" spans="1:11" ht="25.5" x14ac:dyDescent="0.25">
      <c r="A494" s="43" t="s">
        <v>386</v>
      </c>
      <c r="B494" s="43" t="s">
        <v>387</v>
      </c>
      <c r="C494" s="76">
        <v>60.06</v>
      </c>
      <c r="D494" s="43">
        <v>800</v>
      </c>
      <c r="E494" s="43" t="s">
        <v>384</v>
      </c>
      <c r="F494" s="43" t="s">
        <v>380</v>
      </c>
    </row>
    <row r="496" spans="1:11" ht="16.5" x14ac:dyDescent="0.25">
      <c r="A496" s="14" t="s">
        <v>160</v>
      </c>
    </row>
    <row r="498" spans="1:10" x14ac:dyDescent="0.25">
      <c r="A498" s="139" t="s">
        <v>173</v>
      </c>
      <c r="B498" s="139"/>
      <c r="C498" s="139"/>
      <c r="D498" s="99" t="s">
        <v>1035</v>
      </c>
    </row>
    <row r="499" spans="1:10" x14ac:dyDescent="0.25">
      <c r="A499" s="139" t="s">
        <v>174</v>
      </c>
      <c r="B499" s="139"/>
      <c r="C499" s="139"/>
      <c r="D499" s="99" t="s">
        <v>1035</v>
      </c>
    </row>
    <row r="500" spans="1:10" s="21" customFormat="1" ht="32.25" customHeight="1" x14ac:dyDescent="0.25">
      <c r="A500" s="136" t="s">
        <v>175</v>
      </c>
      <c r="B500" s="137"/>
      <c r="C500" s="138"/>
      <c r="D500" s="99" t="s">
        <v>1035</v>
      </c>
    </row>
    <row r="502" spans="1:10" x14ac:dyDescent="0.25">
      <c r="A502" s="2" t="s">
        <v>161</v>
      </c>
    </row>
    <row r="504" spans="1:10" x14ac:dyDescent="0.25">
      <c r="A504" s="13" t="s">
        <v>57</v>
      </c>
    </row>
    <row r="505" spans="1:10" ht="51" x14ac:dyDescent="0.25">
      <c r="A505" s="9" t="s">
        <v>35</v>
      </c>
      <c r="B505" s="9" t="s">
        <v>36</v>
      </c>
      <c r="C505" s="9" t="s">
        <v>72</v>
      </c>
      <c r="D505" s="9" t="s">
        <v>73</v>
      </c>
      <c r="E505" s="9" t="s">
        <v>193</v>
      </c>
      <c r="F505" s="9" t="s">
        <v>77</v>
      </c>
      <c r="G505" s="9" t="s">
        <v>78</v>
      </c>
    </row>
    <row r="506" spans="1:10" x14ac:dyDescent="0.25">
      <c r="A506" s="45" t="s">
        <v>197</v>
      </c>
      <c r="B506" s="45" t="s">
        <v>198</v>
      </c>
      <c r="C506" s="45">
        <v>6840</v>
      </c>
      <c r="D506" s="48">
        <v>5564.7328381961297</v>
      </c>
      <c r="E506" s="48">
        <v>22.989041095890411</v>
      </c>
      <c r="F506" s="103" t="s">
        <v>1180</v>
      </c>
      <c r="G506" s="103" t="s">
        <v>1180</v>
      </c>
      <c r="H506" s="21"/>
    </row>
    <row r="507" spans="1:10" x14ac:dyDescent="0.25">
      <c r="A507" s="50" t="s">
        <v>232</v>
      </c>
      <c r="B507" s="30" t="s">
        <v>388</v>
      </c>
      <c r="C507" s="43">
        <v>43.2</v>
      </c>
      <c r="D507" s="78">
        <v>54.036000000000001</v>
      </c>
      <c r="E507" s="78">
        <v>8.9616438356164387</v>
      </c>
      <c r="F507" s="103">
        <v>57002726</v>
      </c>
      <c r="G507" s="75">
        <v>45252</v>
      </c>
      <c r="H507" s="21"/>
    </row>
    <row r="508" spans="1:10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ht="25.5" x14ac:dyDescent="0.25">
      <c r="A509" s="9" t="s">
        <v>35</v>
      </c>
      <c r="B509" s="9" t="s">
        <v>74</v>
      </c>
      <c r="C509" s="109" t="s">
        <v>75</v>
      </c>
      <c r="D509" s="109"/>
      <c r="E509" s="109" t="s">
        <v>76</v>
      </c>
      <c r="F509" s="109"/>
      <c r="H509" s="8"/>
      <c r="I509" s="8"/>
      <c r="J509" s="8"/>
    </row>
    <row r="510" spans="1:10" x14ac:dyDescent="0.25">
      <c r="A510" s="10" t="s">
        <v>197</v>
      </c>
      <c r="B510" s="10" t="s">
        <v>203</v>
      </c>
      <c r="C510" s="124" t="s">
        <v>327</v>
      </c>
      <c r="D510" s="124"/>
      <c r="E510" s="124" t="s">
        <v>389</v>
      </c>
      <c r="F510" s="124"/>
      <c r="H510" s="8"/>
      <c r="I510" s="8"/>
      <c r="J510" s="8"/>
    </row>
    <row r="511" spans="1:10" x14ac:dyDescent="0.25">
      <c r="A511" s="30" t="s">
        <v>232</v>
      </c>
      <c r="B511" s="30" t="s">
        <v>203</v>
      </c>
      <c r="C511" s="124" t="s">
        <v>327</v>
      </c>
      <c r="D511" s="124"/>
      <c r="E511" s="124" t="s">
        <v>390</v>
      </c>
      <c r="F511" s="124"/>
      <c r="H511" s="8"/>
      <c r="I511" s="8"/>
      <c r="J511" s="8"/>
    </row>
    <row r="512" spans="1:10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5" x14ac:dyDescent="0.25">
      <c r="A513" s="2" t="s">
        <v>162</v>
      </c>
    </row>
    <row r="515" spans="1:15" x14ac:dyDescent="0.25">
      <c r="A515" s="109" t="s">
        <v>35</v>
      </c>
      <c r="B515" s="109" t="s">
        <v>79</v>
      </c>
      <c r="C515" s="109" t="s">
        <v>80</v>
      </c>
      <c r="D515" s="109" t="s">
        <v>81</v>
      </c>
      <c r="E515" s="109"/>
    </row>
    <row r="516" spans="1:15" ht="39" customHeight="1" x14ac:dyDescent="0.25">
      <c r="A516" s="109"/>
      <c r="B516" s="109"/>
      <c r="C516" s="109"/>
      <c r="D516" s="9" t="s">
        <v>87</v>
      </c>
      <c r="E516" s="9" t="s">
        <v>88</v>
      </c>
    </row>
    <row r="517" spans="1:15" ht="25.5" x14ac:dyDescent="0.25">
      <c r="A517" s="10" t="s">
        <v>197</v>
      </c>
      <c r="B517" s="10" t="s">
        <v>391</v>
      </c>
      <c r="C517" s="10" t="s">
        <v>392</v>
      </c>
      <c r="D517" s="10" t="s">
        <v>393</v>
      </c>
      <c r="E517" s="10" t="s">
        <v>394</v>
      </c>
    </row>
    <row r="518" spans="1:15" ht="25.5" x14ac:dyDescent="0.25">
      <c r="A518" s="10" t="s">
        <v>232</v>
      </c>
      <c r="B518" s="10" t="s">
        <v>391</v>
      </c>
      <c r="C518" s="10" t="s">
        <v>403</v>
      </c>
      <c r="D518" s="10" t="s">
        <v>393</v>
      </c>
      <c r="E518" s="10" t="s">
        <v>404</v>
      </c>
    </row>
    <row r="519" spans="1: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x14ac:dyDescent="0.25">
      <c r="A520" s="109" t="s">
        <v>35</v>
      </c>
      <c r="B520" s="109" t="s">
        <v>82</v>
      </c>
      <c r="C520" s="109"/>
      <c r="D520" s="109"/>
      <c r="E520" s="109"/>
      <c r="F520" s="109"/>
      <c r="G520" s="109"/>
      <c r="H520" s="8"/>
      <c r="I520" s="8"/>
      <c r="J520" s="8"/>
      <c r="K520" s="8"/>
      <c r="L520" s="8"/>
      <c r="M520" s="8"/>
      <c r="N520" s="8"/>
      <c r="O520" s="8"/>
    </row>
    <row r="521" spans="1:15" ht="38.25" customHeight="1" x14ac:dyDescent="0.25">
      <c r="A521" s="109"/>
      <c r="B521" s="9" t="s">
        <v>89</v>
      </c>
      <c r="C521" s="9" t="s">
        <v>90</v>
      </c>
      <c r="D521" s="109" t="s">
        <v>91</v>
      </c>
      <c r="E521" s="109"/>
      <c r="F521" s="109"/>
      <c r="G521" s="9" t="s">
        <v>92</v>
      </c>
      <c r="H521" s="8"/>
      <c r="I521" s="8"/>
      <c r="J521" s="8"/>
      <c r="K521" s="8"/>
      <c r="L521" s="8"/>
      <c r="M521" s="8"/>
      <c r="N521" s="8"/>
      <c r="O521" s="8"/>
    </row>
    <row r="522" spans="1:15" x14ac:dyDescent="0.25">
      <c r="A522" s="10" t="s">
        <v>197</v>
      </c>
      <c r="B522" s="10" t="s">
        <v>395</v>
      </c>
      <c r="C522" s="10">
        <v>3</v>
      </c>
      <c r="D522" s="110" t="s">
        <v>396</v>
      </c>
      <c r="E522" s="110"/>
      <c r="F522" s="110"/>
      <c r="G522" s="30" t="s">
        <v>407</v>
      </c>
      <c r="H522" s="8"/>
      <c r="I522" s="8"/>
      <c r="J522" s="8"/>
      <c r="K522" s="8"/>
      <c r="L522" s="8"/>
      <c r="M522" s="8"/>
      <c r="N522" s="8"/>
      <c r="O522" s="8"/>
    </row>
    <row r="523" spans="1:15" x14ac:dyDescent="0.25">
      <c r="A523" s="10" t="s">
        <v>232</v>
      </c>
      <c r="B523" s="10" t="s">
        <v>405</v>
      </c>
      <c r="C523" s="10">
        <v>1</v>
      </c>
      <c r="D523" s="110" t="s">
        <v>406</v>
      </c>
      <c r="E523" s="110"/>
      <c r="F523" s="110"/>
      <c r="G523" s="30" t="s">
        <v>408</v>
      </c>
      <c r="H523" s="8"/>
      <c r="I523" s="8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</row>
    <row r="525" spans="1:15" ht="12.75" customHeight="1" x14ac:dyDescent="0.25">
      <c r="A525" s="109" t="s">
        <v>35</v>
      </c>
      <c r="B525" s="109" t="s">
        <v>83</v>
      </c>
      <c r="C525" s="109"/>
      <c r="D525" s="109" t="s">
        <v>84</v>
      </c>
      <c r="E525" s="109"/>
      <c r="F525" s="109" t="s">
        <v>85</v>
      </c>
      <c r="G525" s="109"/>
    </row>
    <row r="526" spans="1:15" ht="25.5" x14ac:dyDescent="0.25">
      <c r="A526" s="109"/>
      <c r="B526" s="9" t="s">
        <v>93</v>
      </c>
      <c r="C526" s="9" t="s">
        <v>94</v>
      </c>
      <c r="D526" s="109"/>
      <c r="E526" s="109"/>
      <c r="F526" s="109"/>
      <c r="G526" s="109"/>
    </row>
    <row r="527" spans="1:15" x14ac:dyDescent="0.25">
      <c r="A527" s="45" t="s">
        <v>197</v>
      </c>
      <c r="B527" s="45" t="s">
        <v>397</v>
      </c>
      <c r="C527" s="45" t="s">
        <v>398</v>
      </c>
      <c r="D527" s="106" t="s">
        <v>399</v>
      </c>
      <c r="E527" s="106"/>
      <c r="F527" s="110" t="s">
        <v>400</v>
      </c>
      <c r="G527" s="110"/>
    </row>
    <row r="528" spans="1:15" x14ac:dyDescent="0.25">
      <c r="A528" s="30" t="s">
        <v>232</v>
      </c>
      <c r="B528" s="45" t="s">
        <v>409</v>
      </c>
      <c r="C528" s="45" t="s">
        <v>410</v>
      </c>
      <c r="D528" s="106" t="s">
        <v>411</v>
      </c>
      <c r="E528" s="106"/>
      <c r="F528" s="111" t="s">
        <v>982</v>
      </c>
      <c r="G528" s="111"/>
    </row>
    <row r="529" spans="1:8" x14ac:dyDescent="0.25">
      <c r="A529" s="8"/>
      <c r="B529" s="8"/>
      <c r="C529" s="8"/>
      <c r="D529" s="8"/>
      <c r="E529" s="8"/>
      <c r="F529" s="8"/>
      <c r="G529" s="8"/>
    </row>
    <row r="530" spans="1:8" x14ac:dyDescent="0.25">
      <c r="A530" s="109" t="s">
        <v>35</v>
      </c>
      <c r="B530" s="109" t="s">
        <v>86</v>
      </c>
      <c r="C530" s="109"/>
      <c r="D530" s="109"/>
      <c r="E530" s="109"/>
      <c r="F530" s="8"/>
      <c r="G530" s="8"/>
    </row>
    <row r="531" spans="1:8" x14ac:dyDescent="0.25">
      <c r="A531" s="109"/>
      <c r="B531" s="109" t="s">
        <v>95</v>
      </c>
      <c r="C531" s="109"/>
      <c r="D531" s="109" t="s">
        <v>96</v>
      </c>
      <c r="E531" s="109"/>
      <c r="F531" s="8"/>
      <c r="G531" s="8"/>
    </row>
    <row r="532" spans="1:8" x14ac:dyDescent="0.25">
      <c r="A532" s="45" t="s">
        <v>197</v>
      </c>
      <c r="B532" s="106" t="s">
        <v>401</v>
      </c>
      <c r="C532" s="106"/>
      <c r="D532" s="106" t="s">
        <v>402</v>
      </c>
      <c r="E532" s="106"/>
      <c r="F532" s="8"/>
      <c r="G532" s="8"/>
    </row>
    <row r="533" spans="1:8" x14ac:dyDescent="0.25">
      <c r="A533" s="30" t="s">
        <v>232</v>
      </c>
      <c r="B533" s="113" t="s">
        <v>412</v>
      </c>
      <c r="C533" s="113"/>
      <c r="D533" s="113" t="s">
        <v>412</v>
      </c>
      <c r="E533" s="113"/>
      <c r="F533" s="8"/>
      <c r="G533" s="8"/>
    </row>
    <row r="534" spans="1:8" x14ac:dyDescent="0.25">
      <c r="A534" s="8"/>
      <c r="B534" s="8"/>
      <c r="C534" s="8"/>
      <c r="D534" s="8"/>
      <c r="E534" s="8"/>
      <c r="F534" s="8"/>
      <c r="G534" s="8"/>
    </row>
    <row r="535" spans="1:8" x14ac:dyDescent="0.25">
      <c r="A535" s="13" t="s">
        <v>33</v>
      </c>
    </row>
    <row r="536" spans="1:8" ht="51" customHeight="1" x14ac:dyDescent="0.25">
      <c r="A536" s="9" t="s">
        <v>97</v>
      </c>
      <c r="B536" s="9" t="s">
        <v>180</v>
      </c>
      <c r="C536" s="109" t="s">
        <v>181</v>
      </c>
      <c r="D536" s="109"/>
      <c r="E536" s="109" t="s">
        <v>98</v>
      </c>
      <c r="F536" s="109"/>
    </row>
    <row r="537" spans="1:8" x14ac:dyDescent="0.25">
      <c r="A537" s="45" t="s">
        <v>197</v>
      </c>
      <c r="B537" s="32">
        <v>144530</v>
      </c>
      <c r="C537" s="107">
        <v>203182</v>
      </c>
      <c r="D537" s="107"/>
      <c r="E537" s="107">
        <v>5</v>
      </c>
      <c r="F537" s="107"/>
    </row>
    <row r="538" spans="1:8" x14ac:dyDescent="0.25">
      <c r="A538" s="30" t="s">
        <v>232</v>
      </c>
      <c r="B538" s="32">
        <v>768</v>
      </c>
      <c r="C538" s="107">
        <v>779</v>
      </c>
      <c r="D538" s="107"/>
      <c r="E538" s="107">
        <v>5</v>
      </c>
      <c r="F538" s="107"/>
    </row>
    <row r="540" spans="1:8" x14ac:dyDescent="0.25">
      <c r="A540" s="108" t="s">
        <v>99</v>
      </c>
      <c r="B540" s="108"/>
      <c r="C540" s="108"/>
      <c r="D540" s="108"/>
      <c r="E540" s="108"/>
      <c r="F540" s="108"/>
      <c r="G540" s="108"/>
      <c r="H540" s="108"/>
    </row>
    <row r="541" spans="1:8" x14ac:dyDescent="0.25">
      <c r="A541" s="122" t="s">
        <v>179</v>
      </c>
      <c r="B541" s="122"/>
      <c r="C541" s="122"/>
    </row>
    <row r="542" spans="1:8" ht="25.5" x14ac:dyDescent="0.25">
      <c r="A542" s="109" t="s">
        <v>1</v>
      </c>
      <c r="B542" s="49" t="s">
        <v>414</v>
      </c>
      <c r="C542" s="49" t="s">
        <v>415</v>
      </c>
      <c r="D542" s="9"/>
      <c r="E542" s="9"/>
      <c r="F542" s="9"/>
      <c r="G542" s="9"/>
      <c r="H542" s="9"/>
    </row>
    <row r="543" spans="1:8" x14ac:dyDescent="0.25">
      <c r="A543" s="109"/>
      <c r="B543" s="9" t="s">
        <v>45</v>
      </c>
      <c r="C543" s="9" t="s">
        <v>45</v>
      </c>
      <c r="D543" s="9"/>
      <c r="E543" s="9"/>
      <c r="F543" s="9"/>
      <c r="G543" s="9"/>
      <c r="H543" s="9"/>
    </row>
    <row r="544" spans="1:8" x14ac:dyDescent="0.25">
      <c r="A544" s="10" t="s">
        <v>12</v>
      </c>
      <c r="B544" s="46">
        <v>4099878.3040666701</v>
      </c>
      <c r="C544" s="46">
        <v>11706.387000000001</v>
      </c>
      <c r="D544" s="4"/>
      <c r="E544" s="4"/>
      <c r="F544" s="4"/>
      <c r="G544" s="4"/>
      <c r="H544" s="4"/>
    </row>
    <row r="545" spans="1:8" x14ac:dyDescent="0.25">
      <c r="A545" s="10" t="s">
        <v>13</v>
      </c>
      <c r="B545" s="46">
        <v>3799549.3925925931</v>
      </c>
      <c r="C545" s="46">
        <v>10844.878000000001</v>
      </c>
      <c r="D545" s="4"/>
      <c r="E545" s="4"/>
      <c r="F545" s="4"/>
      <c r="G545" s="4"/>
      <c r="H545" s="4"/>
    </row>
    <row r="546" spans="1:8" x14ac:dyDescent="0.25">
      <c r="A546" s="10" t="s">
        <v>14</v>
      </c>
      <c r="B546" s="46">
        <v>4249809.8717187503</v>
      </c>
      <c r="C546" s="46">
        <v>12010.449000000001</v>
      </c>
      <c r="D546" s="4"/>
      <c r="E546" s="4"/>
      <c r="F546" s="4"/>
      <c r="G546" s="4"/>
      <c r="H546" s="4"/>
    </row>
    <row r="547" spans="1:8" x14ac:dyDescent="0.25">
      <c r="A547" s="10" t="s">
        <v>15</v>
      </c>
      <c r="B547" s="46">
        <v>4137274.7667741901</v>
      </c>
      <c r="C547" s="46">
        <v>11300.971</v>
      </c>
      <c r="D547" s="4"/>
      <c r="E547" s="4"/>
      <c r="F547" s="4"/>
      <c r="G547" s="4"/>
      <c r="H547" s="4"/>
    </row>
    <row r="548" spans="1:8" x14ac:dyDescent="0.25">
      <c r="A548" s="10" t="s">
        <v>16</v>
      </c>
      <c r="B548" s="46">
        <v>4125846.9182068999</v>
      </c>
      <c r="C548" s="46">
        <v>12222.21</v>
      </c>
      <c r="D548" s="4"/>
      <c r="E548" s="4"/>
      <c r="F548" s="4"/>
      <c r="G548" s="4"/>
      <c r="H548" s="4"/>
    </row>
    <row r="549" spans="1:8" x14ac:dyDescent="0.25">
      <c r="A549" s="10" t="s">
        <v>17</v>
      </c>
      <c r="B549" s="46">
        <v>3891198.7006451613</v>
      </c>
      <c r="C549" s="46">
        <v>11322.74</v>
      </c>
      <c r="D549" s="4"/>
      <c r="E549" s="4"/>
      <c r="F549" s="4"/>
      <c r="G549" s="4"/>
      <c r="H549" s="4"/>
    </row>
    <row r="550" spans="1:8" x14ac:dyDescent="0.25">
      <c r="A550" s="10" t="s">
        <v>18</v>
      </c>
      <c r="B550" s="46">
        <v>4044973.6112333299</v>
      </c>
      <c r="C550" s="46">
        <v>10687.82</v>
      </c>
      <c r="D550" s="4"/>
      <c r="E550" s="4"/>
      <c r="F550" s="4"/>
      <c r="G550" s="4"/>
      <c r="H550" s="4"/>
    </row>
    <row r="551" spans="1:8" x14ac:dyDescent="0.25">
      <c r="A551" s="10" t="s">
        <v>19</v>
      </c>
      <c r="B551" s="46">
        <v>4027703.9973749998</v>
      </c>
      <c r="C551" s="46">
        <v>10264.539999999999</v>
      </c>
      <c r="D551" s="4"/>
      <c r="E551" s="4"/>
      <c r="F551" s="4"/>
      <c r="G551" s="4"/>
      <c r="H551" s="4"/>
    </row>
    <row r="552" spans="1:8" x14ac:dyDescent="0.25">
      <c r="A552" s="10" t="s">
        <v>20</v>
      </c>
      <c r="B552" s="46">
        <v>3954248.5368965501</v>
      </c>
      <c r="C552" s="46">
        <v>10211.629999999999</v>
      </c>
      <c r="D552" s="4"/>
      <c r="E552" s="4"/>
      <c r="F552" s="4"/>
      <c r="G552" s="4"/>
      <c r="H552" s="4"/>
    </row>
    <row r="553" spans="1:8" x14ac:dyDescent="0.25">
      <c r="A553" s="10" t="s">
        <v>21</v>
      </c>
      <c r="B553" s="46">
        <v>4035187.8119999999</v>
      </c>
      <c r="C553" s="46">
        <v>10317.449999999999</v>
      </c>
      <c r="D553" s="4"/>
      <c r="E553" s="4"/>
      <c r="F553" s="4"/>
      <c r="G553" s="4"/>
      <c r="H553" s="4"/>
    </row>
    <row r="554" spans="1:8" x14ac:dyDescent="0.25">
      <c r="A554" s="10" t="s">
        <v>22</v>
      </c>
      <c r="B554" s="46">
        <v>4047570.9509677398</v>
      </c>
      <c r="C554" s="46">
        <v>10052.9</v>
      </c>
      <c r="D554" s="4"/>
      <c r="E554" s="4"/>
      <c r="F554" s="4"/>
      <c r="G554" s="4"/>
      <c r="H554" s="4"/>
    </row>
    <row r="555" spans="1:8" x14ac:dyDescent="0.25">
      <c r="A555" s="10" t="s">
        <v>23</v>
      </c>
      <c r="B555" s="46">
        <v>4333816.8001212124</v>
      </c>
      <c r="C555" s="46">
        <v>10529.09</v>
      </c>
      <c r="D555" s="4"/>
      <c r="E555" s="4"/>
      <c r="F555" s="4"/>
      <c r="G555" s="4"/>
      <c r="H555" s="4"/>
    </row>
    <row r="556" spans="1:8" x14ac:dyDescent="0.25">
      <c r="A556" s="10" t="s">
        <v>24</v>
      </c>
      <c r="B556" s="46">
        <f>SUM(B544:B555)</f>
        <v>48747059.662598088</v>
      </c>
      <c r="C556" s="46">
        <f>SUM(C544:C555)</f>
        <v>131471.06499999997</v>
      </c>
      <c r="D556" s="4"/>
      <c r="E556" s="4"/>
      <c r="F556" s="4"/>
      <c r="G556" s="4"/>
      <c r="H556" s="4"/>
    </row>
    <row r="557" spans="1:8" x14ac:dyDescent="0.25">
      <c r="A557" s="10" t="s">
        <v>25</v>
      </c>
      <c r="B557" s="46">
        <f>AVERAGE(B544:B555)</f>
        <v>4062254.971883174</v>
      </c>
      <c r="C557" s="46">
        <f>AVERAGE(C544:C555)</f>
        <v>10955.922083333331</v>
      </c>
      <c r="D557" s="10"/>
      <c r="E557" s="10"/>
      <c r="F557" s="10"/>
      <c r="G557" s="10"/>
      <c r="H557" s="10"/>
    </row>
    <row r="559" spans="1:8" x14ac:dyDescent="0.25">
      <c r="A559" s="2" t="s">
        <v>163</v>
      </c>
    </row>
    <row r="560" spans="1:8" x14ac:dyDescent="0.25">
      <c r="A560" s="123" t="s">
        <v>100</v>
      </c>
      <c r="B560" s="123"/>
      <c r="C560" s="123"/>
      <c r="D560" s="123"/>
      <c r="E560" s="123"/>
      <c r="F560" s="123"/>
    </row>
    <row r="562" spans="1:8" x14ac:dyDescent="0.25">
      <c r="A562" s="13" t="s">
        <v>57</v>
      </c>
    </row>
    <row r="563" spans="1:8" x14ac:dyDescent="0.25">
      <c r="A563" s="109" t="s">
        <v>35</v>
      </c>
      <c r="B563" s="109" t="s">
        <v>36</v>
      </c>
      <c r="C563" s="109" t="s">
        <v>101</v>
      </c>
      <c r="D563" s="109" t="s">
        <v>102</v>
      </c>
      <c r="E563" s="109" t="s">
        <v>103</v>
      </c>
      <c r="F563" s="109" t="s">
        <v>104</v>
      </c>
      <c r="G563" s="109" t="s">
        <v>86</v>
      </c>
      <c r="H563" s="109"/>
    </row>
    <row r="564" spans="1:8" x14ac:dyDescent="0.25">
      <c r="A564" s="109"/>
      <c r="B564" s="109"/>
      <c r="C564" s="109"/>
      <c r="D564" s="109"/>
      <c r="E564" s="109"/>
      <c r="F564" s="109"/>
      <c r="G564" s="9" t="s">
        <v>95</v>
      </c>
      <c r="H564" s="9" t="s">
        <v>96</v>
      </c>
    </row>
    <row r="565" spans="1:8" s="21" customFormat="1" ht="25.5" x14ac:dyDescent="0.25">
      <c r="A565" s="5" t="s">
        <v>1123</v>
      </c>
      <c r="B565" s="50" t="s">
        <v>416</v>
      </c>
      <c r="C565" s="50" t="s">
        <v>417</v>
      </c>
      <c r="D565" s="50" t="s">
        <v>327</v>
      </c>
      <c r="E565" s="50" t="s">
        <v>418</v>
      </c>
      <c r="F565" s="50" t="s">
        <v>419</v>
      </c>
      <c r="G565" s="50" t="s">
        <v>199</v>
      </c>
      <c r="H565" s="50" t="s">
        <v>199</v>
      </c>
    </row>
    <row r="566" spans="1:8" s="21" customFormat="1" ht="25.5" x14ac:dyDescent="0.25">
      <c r="A566" s="5" t="s">
        <v>592</v>
      </c>
      <c r="B566" s="50" t="s">
        <v>420</v>
      </c>
      <c r="C566" s="50" t="s">
        <v>421</v>
      </c>
      <c r="D566" s="50" t="s">
        <v>327</v>
      </c>
      <c r="E566" s="50" t="s">
        <v>418</v>
      </c>
      <c r="F566" s="50" t="s">
        <v>419</v>
      </c>
      <c r="G566" s="50" t="s">
        <v>199</v>
      </c>
      <c r="H566" s="50" t="s">
        <v>199</v>
      </c>
    </row>
    <row r="567" spans="1:8" s="21" customFormat="1" ht="25.5" x14ac:dyDescent="0.25">
      <c r="A567" s="5" t="s">
        <v>1124</v>
      </c>
      <c r="B567" s="50" t="s">
        <v>422</v>
      </c>
      <c r="C567" s="50" t="s">
        <v>455</v>
      </c>
      <c r="D567" s="50" t="s">
        <v>327</v>
      </c>
      <c r="E567" s="50" t="s">
        <v>418</v>
      </c>
      <c r="F567" s="50" t="s">
        <v>419</v>
      </c>
      <c r="G567" s="50" t="s">
        <v>199</v>
      </c>
      <c r="H567" s="50" t="s">
        <v>199</v>
      </c>
    </row>
    <row r="568" spans="1:8" s="21" customFormat="1" ht="25.5" x14ac:dyDescent="0.25">
      <c r="A568" s="5" t="s">
        <v>594</v>
      </c>
      <c r="B568" s="50" t="s">
        <v>423</v>
      </c>
      <c r="C568" s="50" t="s">
        <v>424</v>
      </c>
      <c r="D568" s="50" t="s">
        <v>327</v>
      </c>
      <c r="E568" s="50" t="s">
        <v>418</v>
      </c>
      <c r="F568" s="50" t="s">
        <v>419</v>
      </c>
      <c r="G568" s="50" t="s">
        <v>199</v>
      </c>
      <c r="H568" s="50" t="s">
        <v>199</v>
      </c>
    </row>
    <row r="569" spans="1:8" s="21" customFormat="1" ht="25.5" x14ac:dyDescent="0.25">
      <c r="A569" s="5" t="s">
        <v>1125</v>
      </c>
      <c r="B569" s="50" t="s">
        <v>425</v>
      </c>
      <c r="C569" s="50" t="s">
        <v>426</v>
      </c>
      <c r="D569" s="50" t="s">
        <v>327</v>
      </c>
      <c r="E569" s="50" t="s">
        <v>418</v>
      </c>
      <c r="F569" s="50" t="s">
        <v>419</v>
      </c>
      <c r="G569" s="50" t="s">
        <v>199</v>
      </c>
      <c r="H569" s="50" t="s">
        <v>199</v>
      </c>
    </row>
    <row r="570" spans="1:8" s="21" customFormat="1" ht="25.5" x14ac:dyDescent="0.25">
      <c r="A570" s="5" t="s">
        <v>596</v>
      </c>
      <c r="B570" s="50" t="s">
        <v>427</v>
      </c>
      <c r="C570" s="50" t="s">
        <v>428</v>
      </c>
      <c r="D570" s="50" t="s">
        <v>327</v>
      </c>
      <c r="E570" s="50" t="s">
        <v>418</v>
      </c>
      <c r="F570" s="50" t="s">
        <v>419</v>
      </c>
      <c r="G570" s="50" t="s">
        <v>199</v>
      </c>
      <c r="H570" s="50" t="s">
        <v>199</v>
      </c>
    </row>
    <row r="571" spans="1:8" s="21" customFormat="1" ht="25.5" x14ac:dyDescent="0.25">
      <c r="A571" s="5" t="s">
        <v>1126</v>
      </c>
      <c r="B571" s="50" t="s">
        <v>429</v>
      </c>
      <c r="C571" s="50" t="s">
        <v>430</v>
      </c>
      <c r="D571" s="50" t="s">
        <v>327</v>
      </c>
      <c r="E571" s="50" t="s">
        <v>418</v>
      </c>
      <c r="F571" s="50" t="s">
        <v>419</v>
      </c>
      <c r="G571" s="50" t="s">
        <v>199</v>
      </c>
      <c r="H571" s="50" t="s">
        <v>199</v>
      </c>
    </row>
    <row r="572" spans="1:8" s="21" customFormat="1" ht="25.5" x14ac:dyDescent="0.25">
      <c r="A572" s="5" t="s">
        <v>1127</v>
      </c>
      <c r="B572" s="50" t="s">
        <v>431</v>
      </c>
      <c r="C572" s="50" t="s">
        <v>432</v>
      </c>
      <c r="D572" s="50" t="s">
        <v>327</v>
      </c>
      <c r="E572" s="50" t="s">
        <v>418</v>
      </c>
      <c r="F572" s="50" t="s">
        <v>419</v>
      </c>
      <c r="G572" s="50" t="s">
        <v>199</v>
      </c>
      <c r="H572" s="50" t="s">
        <v>199</v>
      </c>
    </row>
    <row r="573" spans="1:8" s="21" customFormat="1" ht="25.5" x14ac:dyDescent="0.25">
      <c r="A573" s="5" t="s">
        <v>1128</v>
      </c>
      <c r="B573" s="50" t="s">
        <v>433</v>
      </c>
      <c r="C573" s="50" t="s">
        <v>434</v>
      </c>
      <c r="D573" s="50" t="s">
        <v>327</v>
      </c>
      <c r="E573" s="50" t="s">
        <v>418</v>
      </c>
      <c r="F573" s="50" t="s">
        <v>419</v>
      </c>
      <c r="G573" s="50" t="s">
        <v>199</v>
      </c>
      <c r="H573" s="50" t="s">
        <v>199</v>
      </c>
    </row>
    <row r="574" spans="1:8" s="21" customFormat="1" ht="25.5" x14ac:dyDescent="0.25">
      <c r="A574" s="5" t="s">
        <v>1129</v>
      </c>
      <c r="B574" s="50" t="s">
        <v>435</v>
      </c>
      <c r="C574" s="50" t="s">
        <v>436</v>
      </c>
      <c r="D574" s="50" t="s">
        <v>327</v>
      </c>
      <c r="E574" s="50" t="s">
        <v>418</v>
      </c>
      <c r="F574" s="50" t="s">
        <v>419</v>
      </c>
      <c r="G574" s="50" t="s">
        <v>199</v>
      </c>
      <c r="H574" s="50" t="s">
        <v>199</v>
      </c>
    </row>
    <row r="575" spans="1:8" s="21" customFormat="1" ht="25.5" x14ac:dyDescent="0.25">
      <c r="A575" s="5" t="s">
        <v>1130</v>
      </c>
      <c r="B575" s="50" t="s">
        <v>437</v>
      </c>
      <c r="C575" s="50" t="s">
        <v>456</v>
      </c>
      <c r="D575" s="50" t="s">
        <v>327</v>
      </c>
      <c r="E575" s="50" t="s">
        <v>418</v>
      </c>
      <c r="F575" s="50" t="s">
        <v>419</v>
      </c>
      <c r="G575" s="50" t="s">
        <v>199</v>
      </c>
      <c r="H575" s="50" t="s">
        <v>199</v>
      </c>
    </row>
    <row r="576" spans="1:8" s="21" customFormat="1" ht="25.5" x14ac:dyDescent="0.25">
      <c r="A576" s="5" t="s">
        <v>607</v>
      </c>
      <c r="B576" s="50" t="s">
        <v>438</v>
      </c>
      <c r="C576" s="50" t="s">
        <v>457</v>
      </c>
      <c r="D576" s="50" t="s">
        <v>327</v>
      </c>
      <c r="E576" s="50" t="s">
        <v>418</v>
      </c>
      <c r="F576" s="50" t="s">
        <v>419</v>
      </c>
      <c r="G576" s="50" t="s">
        <v>199</v>
      </c>
      <c r="H576" s="50" t="s">
        <v>199</v>
      </c>
    </row>
    <row r="577" spans="1:8" s="21" customFormat="1" ht="25.5" x14ac:dyDescent="0.25">
      <c r="A577" s="5" t="s">
        <v>608</v>
      </c>
      <c r="B577" s="50" t="s">
        <v>439</v>
      </c>
      <c r="C577" s="50" t="s">
        <v>440</v>
      </c>
      <c r="D577" s="50" t="s">
        <v>327</v>
      </c>
      <c r="E577" s="50" t="s">
        <v>418</v>
      </c>
      <c r="F577" s="50" t="s">
        <v>419</v>
      </c>
      <c r="G577" s="50" t="s">
        <v>199</v>
      </c>
      <c r="H577" s="50" t="s">
        <v>199</v>
      </c>
    </row>
    <row r="578" spans="1:8" s="21" customFormat="1" ht="25.5" x14ac:dyDescent="0.25">
      <c r="A578" s="5" t="s">
        <v>1131</v>
      </c>
      <c r="B578" s="50" t="s">
        <v>441</v>
      </c>
      <c r="C578" s="50" t="s">
        <v>458</v>
      </c>
      <c r="D578" s="50" t="s">
        <v>327</v>
      </c>
      <c r="E578" s="50" t="s">
        <v>418</v>
      </c>
      <c r="F578" s="50" t="s">
        <v>419</v>
      </c>
      <c r="G578" s="50" t="s">
        <v>199</v>
      </c>
      <c r="H578" s="50" t="s">
        <v>199</v>
      </c>
    </row>
    <row r="579" spans="1:8" s="21" customFormat="1" ht="25.5" x14ac:dyDescent="0.25">
      <c r="A579" s="5" t="s">
        <v>1132</v>
      </c>
      <c r="B579" s="50" t="s">
        <v>442</v>
      </c>
      <c r="C579" s="50" t="s">
        <v>443</v>
      </c>
      <c r="D579" s="50" t="s">
        <v>327</v>
      </c>
      <c r="E579" s="50" t="s">
        <v>418</v>
      </c>
      <c r="F579" s="50" t="s">
        <v>419</v>
      </c>
      <c r="G579" s="50" t="s">
        <v>199</v>
      </c>
      <c r="H579" s="50" t="s">
        <v>199</v>
      </c>
    </row>
    <row r="580" spans="1:8" s="21" customFormat="1" ht="25.5" x14ac:dyDescent="0.25">
      <c r="A580" s="5" t="s">
        <v>1133</v>
      </c>
      <c r="B580" s="50" t="s">
        <v>444</v>
      </c>
      <c r="C580" s="50" t="s">
        <v>459</v>
      </c>
      <c r="D580" s="50" t="s">
        <v>327</v>
      </c>
      <c r="E580" s="50" t="s">
        <v>418</v>
      </c>
      <c r="F580" s="50" t="s">
        <v>419</v>
      </c>
      <c r="G580" s="50" t="s">
        <v>199</v>
      </c>
      <c r="H580" s="50" t="s">
        <v>199</v>
      </c>
    </row>
    <row r="581" spans="1:8" s="21" customFormat="1" ht="25.5" x14ac:dyDescent="0.25">
      <c r="A581" s="5" t="s">
        <v>1134</v>
      </c>
      <c r="B581" s="50" t="s">
        <v>445</v>
      </c>
      <c r="C581" s="50" t="s">
        <v>446</v>
      </c>
      <c r="D581" s="50" t="s">
        <v>327</v>
      </c>
      <c r="E581" s="50" t="s">
        <v>418</v>
      </c>
      <c r="F581" s="50" t="s">
        <v>419</v>
      </c>
      <c r="G581" s="50" t="s">
        <v>199</v>
      </c>
      <c r="H581" s="50" t="s">
        <v>199</v>
      </c>
    </row>
    <row r="582" spans="1:8" s="21" customFormat="1" ht="25.5" x14ac:dyDescent="0.25">
      <c r="A582" s="5" t="s">
        <v>619</v>
      </c>
      <c r="B582" s="50" t="s">
        <v>447</v>
      </c>
      <c r="C582" s="50" t="s">
        <v>448</v>
      </c>
      <c r="D582" s="50" t="s">
        <v>327</v>
      </c>
      <c r="E582" s="50" t="s">
        <v>418</v>
      </c>
      <c r="F582" s="50" t="s">
        <v>419</v>
      </c>
      <c r="G582" s="50" t="s">
        <v>199</v>
      </c>
      <c r="H582" s="50" t="s">
        <v>199</v>
      </c>
    </row>
    <row r="583" spans="1:8" s="21" customFormat="1" ht="25.5" x14ac:dyDescent="0.25">
      <c r="A583" s="5" t="s">
        <v>635</v>
      </c>
      <c r="B583" s="50" t="s">
        <v>449</v>
      </c>
      <c r="C583" s="50" t="s">
        <v>450</v>
      </c>
      <c r="D583" s="50" t="s">
        <v>327</v>
      </c>
      <c r="E583" s="50" t="s">
        <v>418</v>
      </c>
      <c r="F583" s="50" t="s">
        <v>419</v>
      </c>
      <c r="G583" s="50" t="s">
        <v>199</v>
      </c>
      <c r="H583" s="50" t="s">
        <v>199</v>
      </c>
    </row>
    <row r="584" spans="1:8" s="21" customFormat="1" ht="25.5" x14ac:dyDescent="0.25">
      <c r="A584" s="5" t="s">
        <v>636</v>
      </c>
      <c r="B584" s="50" t="s">
        <v>451</v>
      </c>
      <c r="C584" s="50" t="s">
        <v>452</v>
      </c>
      <c r="D584" s="50" t="s">
        <v>327</v>
      </c>
      <c r="E584" s="50" t="s">
        <v>418</v>
      </c>
      <c r="F584" s="50" t="s">
        <v>419</v>
      </c>
      <c r="G584" s="50" t="s">
        <v>199</v>
      </c>
      <c r="H584" s="50" t="s">
        <v>199</v>
      </c>
    </row>
    <row r="585" spans="1:8" ht="25.5" x14ac:dyDescent="0.25">
      <c r="A585" s="5" t="s">
        <v>637</v>
      </c>
      <c r="B585" s="10" t="s">
        <v>453</v>
      </c>
      <c r="C585" s="10" t="s">
        <v>454</v>
      </c>
      <c r="D585" s="10" t="s">
        <v>327</v>
      </c>
      <c r="E585" s="10" t="s">
        <v>418</v>
      </c>
      <c r="F585" s="10" t="s">
        <v>419</v>
      </c>
      <c r="G585" s="50" t="s">
        <v>199</v>
      </c>
      <c r="H585" s="50" t="s">
        <v>199</v>
      </c>
    </row>
    <row r="587" spans="1:8" x14ac:dyDescent="0.25">
      <c r="A587" s="13" t="s">
        <v>33</v>
      </c>
    </row>
    <row r="588" spans="1:8" ht="63.75" x14ac:dyDescent="0.25">
      <c r="A588" s="9" t="s">
        <v>35</v>
      </c>
      <c r="B588" s="9" t="s">
        <v>180</v>
      </c>
      <c r="C588" s="9" t="s">
        <v>181</v>
      </c>
      <c r="D588" s="9" t="s">
        <v>98</v>
      </c>
      <c r="E588" s="9" t="s">
        <v>188</v>
      </c>
    </row>
    <row r="589" spans="1:8" s="21" customFormat="1" x14ac:dyDescent="0.25">
      <c r="A589" s="5" t="s">
        <v>1123</v>
      </c>
      <c r="B589" s="51">
        <v>26684</v>
      </c>
      <c r="C589" s="51">
        <v>45521</v>
      </c>
      <c r="D589" s="51">
        <v>5</v>
      </c>
      <c r="E589" s="51">
        <v>1396</v>
      </c>
    </row>
    <row r="590" spans="1:8" s="21" customFormat="1" x14ac:dyDescent="0.25">
      <c r="A590" s="5" t="s">
        <v>592</v>
      </c>
      <c r="B590" s="51">
        <v>2254</v>
      </c>
      <c r="C590" s="51">
        <v>2566</v>
      </c>
      <c r="D590" s="51">
        <v>5</v>
      </c>
      <c r="E590" s="51">
        <v>65</v>
      </c>
    </row>
    <row r="591" spans="1:8" s="21" customFormat="1" x14ac:dyDescent="0.25">
      <c r="A591" s="5" t="s">
        <v>1124</v>
      </c>
      <c r="B591" s="51">
        <v>1717</v>
      </c>
      <c r="C591" s="51">
        <v>1757</v>
      </c>
      <c r="D591" s="51">
        <v>5</v>
      </c>
      <c r="E591" s="51">
        <v>159</v>
      </c>
    </row>
    <row r="592" spans="1:8" s="21" customFormat="1" x14ac:dyDescent="0.25">
      <c r="A592" s="5" t="s">
        <v>594</v>
      </c>
      <c r="B592" s="51">
        <v>689</v>
      </c>
      <c r="C592" s="51">
        <v>779</v>
      </c>
      <c r="D592" s="51">
        <v>5</v>
      </c>
      <c r="E592" s="51">
        <v>22</v>
      </c>
    </row>
    <row r="593" spans="1:5" s="21" customFormat="1" x14ac:dyDescent="0.25">
      <c r="A593" s="5" t="s">
        <v>1125</v>
      </c>
      <c r="B593" s="51">
        <v>1018</v>
      </c>
      <c r="C593" s="51">
        <v>1076</v>
      </c>
      <c r="D593" s="51">
        <v>5</v>
      </c>
      <c r="E593" s="51">
        <v>101</v>
      </c>
    </row>
    <row r="594" spans="1:5" s="21" customFormat="1" x14ac:dyDescent="0.25">
      <c r="A594" s="5" t="s">
        <v>596</v>
      </c>
      <c r="B594" s="51">
        <v>10441</v>
      </c>
      <c r="C594" s="51">
        <v>13710</v>
      </c>
      <c r="D594" s="51">
        <v>5</v>
      </c>
      <c r="E594" s="51">
        <v>460</v>
      </c>
    </row>
    <row r="595" spans="1:5" s="21" customFormat="1" x14ac:dyDescent="0.25">
      <c r="A595" s="5" t="s">
        <v>1136</v>
      </c>
      <c r="B595" s="51">
        <v>2297</v>
      </c>
      <c r="C595" s="51">
        <v>3151</v>
      </c>
      <c r="D595" s="51">
        <v>5</v>
      </c>
      <c r="E595" s="51">
        <v>204</v>
      </c>
    </row>
    <row r="596" spans="1:5" s="21" customFormat="1" x14ac:dyDescent="0.25">
      <c r="A596" s="5" t="s">
        <v>1127</v>
      </c>
      <c r="B596" s="51">
        <v>8682</v>
      </c>
      <c r="C596" s="51">
        <v>9738</v>
      </c>
      <c r="D596" s="51">
        <v>5</v>
      </c>
      <c r="E596" s="51">
        <v>1243</v>
      </c>
    </row>
    <row r="597" spans="1:5" s="21" customFormat="1" x14ac:dyDescent="0.25">
      <c r="A597" s="5" t="s">
        <v>1128</v>
      </c>
      <c r="B597" s="51">
        <v>1143</v>
      </c>
      <c r="C597" s="51">
        <v>1564</v>
      </c>
      <c r="D597" s="51">
        <v>5</v>
      </c>
      <c r="E597" s="51">
        <v>7</v>
      </c>
    </row>
    <row r="598" spans="1:5" s="21" customFormat="1" x14ac:dyDescent="0.25">
      <c r="A598" s="5" t="s">
        <v>1129</v>
      </c>
      <c r="B598" s="51">
        <v>812</v>
      </c>
      <c r="C598" s="51">
        <v>812</v>
      </c>
      <c r="D598" s="51">
        <v>5</v>
      </c>
      <c r="E598" s="51">
        <v>101</v>
      </c>
    </row>
    <row r="599" spans="1:5" s="21" customFormat="1" x14ac:dyDescent="0.25">
      <c r="A599" s="5" t="s">
        <v>1130</v>
      </c>
      <c r="B599" s="51">
        <v>1908</v>
      </c>
      <c r="C599" s="51">
        <v>2043</v>
      </c>
      <c r="D599" s="51">
        <v>5</v>
      </c>
      <c r="E599" s="51">
        <v>54</v>
      </c>
    </row>
    <row r="600" spans="1:5" s="21" customFormat="1" x14ac:dyDescent="0.25">
      <c r="A600" s="5" t="s">
        <v>607</v>
      </c>
      <c r="B600" s="51">
        <v>2649</v>
      </c>
      <c r="C600" s="51">
        <v>2707</v>
      </c>
      <c r="D600" s="51">
        <v>5</v>
      </c>
      <c r="E600" s="51">
        <v>23</v>
      </c>
    </row>
    <row r="601" spans="1:5" s="21" customFormat="1" x14ac:dyDescent="0.25">
      <c r="A601" s="5" t="s">
        <v>608</v>
      </c>
      <c r="B601" s="51">
        <v>1624</v>
      </c>
      <c r="C601" s="51">
        <v>1639</v>
      </c>
      <c r="D601" s="51">
        <v>5</v>
      </c>
      <c r="E601" s="51">
        <v>17</v>
      </c>
    </row>
    <row r="602" spans="1:5" s="21" customFormat="1" x14ac:dyDescent="0.25">
      <c r="A602" s="5" t="s">
        <v>1131</v>
      </c>
      <c r="B602" s="51">
        <v>3017</v>
      </c>
      <c r="C602" s="51">
        <v>3679</v>
      </c>
      <c r="D602" s="51">
        <v>5</v>
      </c>
      <c r="E602" s="51">
        <v>465</v>
      </c>
    </row>
    <row r="603" spans="1:5" s="21" customFormat="1" x14ac:dyDescent="0.25">
      <c r="A603" s="5" t="s">
        <v>1132</v>
      </c>
      <c r="B603" s="51">
        <v>12866</v>
      </c>
      <c r="C603" s="51">
        <v>19543</v>
      </c>
      <c r="D603" s="51">
        <v>5</v>
      </c>
      <c r="E603" s="51">
        <v>670</v>
      </c>
    </row>
    <row r="604" spans="1:5" s="21" customFormat="1" x14ac:dyDescent="0.25">
      <c r="A604" s="5" t="s">
        <v>1135</v>
      </c>
      <c r="B604" s="51">
        <v>7042</v>
      </c>
      <c r="C604" s="51">
        <v>19046</v>
      </c>
      <c r="D604" s="51">
        <v>5</v>
      </c>
      <c r="E604" s="51">
        <v>515</v>
      </c>
    </row>
    <row r="605" spans="1:5" s="21" customFormat="1" x14ac:dyDescent="0.25">
      <c r="A605" s="5" t="s">
        <v>1134</v>
      </c>
      <c r="B605" s="51">
        <v>1003</v>
      </c>
      <c r="C605" s="51">
        <v>1026</v>
      </c>
      <c r="D605" s="51">
        <v>5</v>
      </c>
      <c r="E605" s="51">
        <v>306</v>
      </c>
    </row>
    <row r="606" spans="1:5" s="21" customFormat="1" x14ac:dyDescent="0.25">
      <c r="A606" s="5" t="s">
        <v>619</v>
      </c>
      <c r="B606" s="51">
        <v>4356</v>
      </c>
      <c r="C606" s="51">
        <v>4739</v>
      </c>
      <c r="D606" s="51">
        <v>5</v>
      </c>
      <c r="E606" s="51">
        <v>40</v>
      </c>
    </row>
    <row r="607" spans="1:5" s="21" customFormat="1" x14ac:dyDescent="0.25">
      <c r="A607" s="5" t="s">
        <v>635</v>
      </c>
      <c r="B607" s="51">
        <v>2504</v>
      </c>
      <c r="C607" s="51">
        <v>2827</v>
      </c>
      <c r="D607" s="51">
        <v>5</v>
      </c>
      <c r="E607" s="51">
        <v>60</v>
      </c>
    </row>
    <row r="608" spans="1:5" s="21" customFormat="1" x14ac:dyDescent="0.25">
      <c r="A608" s="5" t="s">
        <v>636</v>
      </c>
      <c r="B608" s="51">
        <v>878</v>
      </c>
      <c r="C608" s="51">
        <v>879</v>
      </c>
      <c r="D608" s="51">
        <v>5</v>
      </c>
      <c r="E608" s="51">
        <v>6</v>
      </c>
    </row>
    <row r="609" spans="1:8" s="21" customFormat="1" x14ac:dyDescent="0.25">
      <c r="A609" s="5" t="s">
        <v>637</v>
      </c>
      <c r="B609" s="51">
        <v>39</v>
      </c>
      <c r="C609" s="51">
        <v>39</v>
      </c>
      <c r="D609" s="51">
        <v>5</v>
      </c>
      <c r="E609" s="51">
        <v>5</v>
      </c>
    </row>
    <row r="611" spans="1:8" ht="16.5" x14ac:dyDescent="0.25">
      <c r="A611" s="14" t="s">
        <v>164</v>
      </c>
    </row>
    <row r="613" spans="1:8" x14ac:dyDescent="0.25">
      <c r="A613" s="2" t="s">
        <v>165</v>
      </c>
    </row>
    <row r="614" spans="1:8" x14ac:dyDescent="0.25">
      <c r="A614" s="2"/>
    </row>
    <row r="615" spans="1:8" x14ac:dyDescent="0.25">
      <c r="A615" s="109" t="s">
        <v>35</v>
      </c>
      <c r="B615" s="109" t="s">
        <v>36</v>
      </c>
      <c r="C615" s="109" t="s">
        <v>58</v>
      </c>
      <c r="D615" s="109"/>
      <c r="E615" s="109"/>
      <c r="F615" s="109" t="s">
        <v>59</v>
      </c>
      <c r="G615" s="109" t="s">
        <v>60</v>
      </c>
      <c r="H615" s="109" t="s">
        <v>61</v>
      </c>
    </row>
    <row r="616" spans="1:8" ht="25.5" x14ac:dyDescent="0.25">
      <c r="A616" s="109"/>
      <c r="B616" s="109"/>
      <c r="C616" s="9" t="s">
        <v>65</v>
      </c>
      <c r="D616" s="9" t="s">
        <v>66</v>
      </c>
      <c r="E616" s="9" t="s">
        <v>67</v>
      </c>
      <c r="F616" s="109"/>
      <c r="G616" s="109"/>
      <c r="H616" s="109"/>
    </row>
    <row r="617" spans="1:8" s="21" customFormat="1" ht="25.5" x14ac:dyDescent="0.25">
      <c r="A617" s="55" t="s">
        <v>460</v>
      </c>
      <c r="B617" s="55" t="s">
        <v>461</v>
      </c>
      <c r="C617" s="55">
        <v>1</v>
      </c>
      <c r="D617" s="55">
        <v>0</v>
      </c>
      <c r="E617" s="55">
        <v>1</v>
      </c>
      <c r="F617" s="43" t="s">
        <v>983</v>
      </c>
      <c r="G617" s="43">
        <v>100</v>
      </c>
      <c r="H617" s="43">
        <v>20</v>
      </c>
    </row>
    <row r="618" spans="1:8" s="21" customFormat="1" ht="38.25" x14ac:dyDescent="0.25">
      <c r="A618" s="98" t="s">
        <v>539</v>
      </c>
      <c r="B618" s="55" t="s">
        <v>462</v>
      </c>
      <c r="C618" s="55">
        <v>2</v>
      </c>
      <c r="D618" s="55">
        <v>1</v>
      </c>
      <c r="E618" s="55">
        <v>0</v>
      </c>
      <c r="F618" s="45" t="s">
        <v>463</v>
      </c>
      <c r="G618" s="45">
        <v>66</v>
      </c>
      <c r="H618" s="43">
        <v>666</v>
      </c>
    </row>
    <row r="619" spans="1:8" s="21" customFormat="1" ht="38.25" x14ac:dyDescent="0.25">
      <c r="A619" s="98" t="s">
        <v>545</v>
      </c>
      <c r="B619" s="55" t="s">
        <v>464</v>
      </c>
      <c r="C619" s="55">
        <v>2</v>
      </c>
      <c r="D619" s="55">
        <v>1</v>
      </c>
      <c r="E619" s="55">
        <v>0</v>
      </c>
      <c r="F619" s="45" t="s">
        <v>465</v>
      </c>
      <c r="G619" s="45">
        <v>60</v>
      </c>
      <c r="H619" s="43">
        <v>3060</v>
      </c>
    </row>
    <row r="620" spans="1:8" s="21" customFormat="1" ht="38.25" x14ac:dyDescent="0.25">
      <c r="A620" s="129" t="s">
        <v>1137</v>
      </c>
      <c r="B620" s="129" t="s">
        <v>416</v>
      </c>
      <c r="C620" s="55">
        <v>1</v>
      </c>
      <c r="D620" s="55">
        <v>1</v>
      </c>
      <c r="E620" s="55">
        <v>0</v>
      </c>
      <c r="F620" s="43" t="s">
        <v>467</v>
      </c>
      <c r="G620" s="43">
        <v>75</v>
      </c>
      <c r="H620" s="43">
        <v>1620</v>
      </c>
    </row>
    <row r="621" spans="1:8" s="21" customFormat="1" ht="25.5" x14ac:dyDescent="0.25">
      <c r="A621" s="131"/>
      <c r="B621" s="130"/>
      <c r="C621" s="55">
        <v>2</v>
      </c>
      <c r="D621" s="55">
        <v>1</v>
      </c>
      <c r="E621" s="55">
        <v>0</v>
      </c>
      <c r="F621" s="43" t="s">
        <v>989</v>
      </c>
      <c r="G621" s="43">
        <v>109</v>
      </c>
      <c r="H621" s="43">
        <v>360</v>
      </c>
    </row>
    <row r="622" spans="1:8" s="21" customFormat="1" ht="51" x14ac:dyDescent="0.25">
      <c r="A622" s="98" t="s">
        <v>1138</v>
      </c>
      <c r="B622" s="55" t="s">
        <v>422</v>
      </c>
      <c r="C622" s="55">
        <v>1</v>
      </c>
      <c r="D622" s="55">
        <v>1</v>
      </c>
      <c r="E622" s="55">
        <v>0</v>
      </c>
      <c r="F622" s="45" t="s">
        <v>468</v>
      </c>
      <c r="G622" s="45">
        <v>25</v>
      </c>
      <c r="H622" s="43">
        <v>90</v>
      </c>
    </row>
    <row r="623" spans="1:8" s="21" customFormat="1" ht="38.25" x14ac:dyDescent="0.25">
      <c r="A623" s="98" t="s">
        <v>1139</v>
      </c>
      <c r="B623" s="55" t="s">
        <v>425</v>
      </c>
      <c r="C623" s="55">
        <v>1</v>
      </c>
      <c r="D623" s="55">
        <v>1</v>
      </c>
      <c r="E623" s="55">
        <v>0</v>
      </c>
      <c r="F623" s="45" t="s">
        <v>469</v>
      </c>
      <c r="G623" s="45">
        <v>25</v>
      </c>
      <c r="H623" s="43">
        <v>65</v>
      </c>
    </row>
    <row r="624" spans="1:8" s="21" customFormat="1" ht="38.25" x14ac:dyDescent="0.25">
      <c r="A624" s="98" t="s">
        <v>704</v>
      </c>
      <c r="B624" s="55" t="s">
        <v>427</v>
      </c>
      <c r="C624" s="55">
        <v>1</v>
      </c>
      <c r="D624" s="55">
        <v>1</v>
      </c>
      <c r="E624" s="55">
        <v>0</v>
      </c>
      <c r="F624" s="45" t="s">
        <v>471</v>
      </c>
      <c r="G624" s="45">
        <v>75</v>
      </c>
      <c r="H624" s="43">
        <v>270</v>
      </c>
    </row>
    <row r="625" spans="1:11" s="21" customFormat="1" ht="25.5" x14ac:dyDescent="0.25">
      <c r="A625" s="98" t="s">
        <v>1140</v>
      </c>
      <c r="B625" s="55" t="s">
        <v>429</v>
      </c>
      <c r="C625" s="55">
        <v>1</v>
      </c>
      <c r="D625" s="55">
        <v>0</v>
      </c>
      <c r="E625" s="55">
        <v>1</v>
      </c>
      <c r="F625" s="43" t="s">
        <v>997</v>
      </c>
      <c r="G625" s="43">
        <v>45</v>
      </c>
      <c r="H625" s="43">
        <v>160</v>
      </c>
    </row>
    <row r="626" spans="1:11" s="21" customFormat="1" ht="51" x14ac:dyDescent="0.25">
      <c r="A626" s="98" t="s">
        <v>1141</v>
      </c>
      <c r="B626" s="55" t="s">
        <v>433</v>
      </c>
      <c r="C626" s="55">
        <v>1</v>
      </c>
      <c r="D626" s="55">
        <v>1</v>
      </c>
      <c r="E626" s="55">
        <v>0</v>
      </c>
      <c r="F626" s="45" t="s">
        <v>472</v>
      </c>
      <c r="G626" s="45">
        <v>15</v>
      </c>
      <c r="H626" s="43">
        <v>68.400000000000006</v>
      </c>
    </row>
    <row r="627" spans="1:11" s="21" customFormat="1" ht="51" x14ac:dyDescent="0.25">
      <c r="A627" s="129" t="s">
        <v>1142</v>
      </c>
      <c r="B627" s="129" t="s">
        <v>435</v>
      </c>
      <c r="C627" s="55">
        <v>1</v>
      </c>
      <c r="D627" s="55">
        <v>1</v>
      </c>
      <c r="E627" s="55">
        <v>0</v>
      </c>
      <c r="F627" s="45" t="s">
        <v>473</v>
      </c>
      <c r="G627" s="45">
        <v>25</v>
      </c>
      <c r="H627" s="43">
        <v>108</v>
      </c>
    </row>
    <row r="628" spans="1:11" s="21" customFormat="1" ht="38.25" x14ac:dyDescent="0.25">
      <c r="A628" s="130"/>
      <c r="B628" s="130"/>
      <c r="C628" s="55">
        <v>1</v>
      </c>
      <c r="D628" s="55">
        <v>0</v>
      </c>
      <c r="E628" s="55">
        <v>1</v>
      </c>
      <c r="F628" s="45" t="s">
        <v>474</v>
      </c>
      <c r="G628" s="45">
        <v>40</v>
      </c>
      <c r="H628" s="43">
        <v>150</v>
      </c>
    </row>
    <row r="629" spans="1:11" s="21" customFormat="1" ht="25.5" x14ac:dyDescent="0.25">
      <c r="A629" s="98" t="s">
        <v>698</v>
      </c>
      <c r="B629" s="55" t="s">
        <v>437</v>
      </c>
      <c r="C629" s="55">
        <v>1</v>
      </c>
      <c r="D629" s="55">
        <v>0</v>
      </c>
      <c r="E629" s="55">
        <v>1</v>
      </c>
      <c r="F629" s="43" t="s">
        <v>998</v>
      </c>
      <c r="G629" s="43">
        <v>70</v>
      </c>
      <c r="H629" s="43">
        <v>216</v>
      </c>
    </row>
    <row r="630" spans="1:11" s="21" customFormat="1" ht="25.5" x14ac:dyDescent="0.25">
      <c r="A630" s="129" t="s">
        <v>1143</v>
      </c>
      <c r="B630" s="129" t="s">
        <v>475</v>
      </c>
      <c r="C630" s="55">
        <v>2</v>
      </c>
      <c r="D630" s="55">
        <v>2</v>
      </c>
      <c r="E630" s="55">
        <v>0</v>
      </c>
      <c r="F630" s="43" t="s">
        <v>476</v>
      </c>
      <c r="G630" s="43">
        <v>32</v>
      </c>
      <c r="H630" s="43">
        <v>90</v>
      </c>
    </row>
    <row r="631" spans="1:11" s="21" customFormat="1" ht="25.5" x14ac:dyDescent="0.25">
      <c r="A631" s="131"/>
      <c r="B631" s="131"/>
      <c r="C631" s="55">
        <v>1</v>
      </c>
      <c r="D631" s="55">
        <v>0</v>
      </c>
      <c r="E631" s="55">
        <v>1</v>
      </c>
      <c r="F631" s="43" t="s">
        <v>990</v>
      </c>
      <c r="G631" s="43">
        <v>57</v>
      </c>
      <c r="H631" s="43">
        <v>157.80000000000001</v>
      </c>
    </row>
    <row r="632" spans="1:11" s="21" customFormat="1" ht="25.5" x14ac:dyDescent="0.25">
      <c r="A632" s="130"/>
      <c r="B632" s="130"/>
      <c r="C632" s="92">
        <v>1</v>
      </c>
      <c r="D632" s="92">
        <v>1</v>
      </c>
      <c r="E632" s="92">
        <v>0</v>
      </c>
      <c r="F632" s="91" t="s">
        <v>1034</v>
      </c>
      <c r="G632" s="92">
        <v>52</v>
      </c>
      <c r="H632" s="92">
        <v>230</v>
      </c>
    </row>
    <row r="633" spans="1:11" s="21" customFormat="1" ht="25.5" x14ac:dyDescent="0.25">
      <c r="A633" s="98" t="s">
        <v>1144</v>
      </c>
      <c r="B633" s="55" t="s">
        <v>438</v>
      </c>
      <c r="C633" s="55">
        <v>1</v>
      </c>
      <c r="D633" s="55">
        <v>0</v>
      </c>
      <c r="E633" s="55">
        <v>1</v>
      </c>
      <c r="F633" s="43" t="s">
        <v>991</v>
      </c>
      <c r="G633" s="43">
        <v>60</v>
      </c>
      <c r="H633" s="43">
        <v>110</v>
      </c>
    </row>
    <row r="634" spans="1:11" s="21" customFormat="1" ht="25.5" x14ac:dyDescent="0.25">
      <c r="A634" s="98" t="s">
        <v>1145</v>
      </c>
      <c r="B634" s="55" t="s">
        <v>478</v>
      </c>
      <c r="C634" s="55">
        <v>1</v>
      </c>
      <c r="D634" s="55">
        <v>0</v>
      </c>
      <c r="E634" s="55">
        <v>1</v>
      </c>
      <c r="F634" s="43" t="s">
        <v>811</v>
      </c>
      <c r="G634" s="43">
        <v>5</v>
      </c>
      <c r="H634" s="43">
        <v>123</v>
      </c>
    </row>
    <row r="635" spans="1:11" s="21" customFormat="1" ht="51" x14ac:dyDescent="0.25">
      <c r="A635" s="98" t="s">
        <v>1146</v>
      </c>
      <c r="B635" s="55" t="s">
        <v>444</v>
      </c>
      <c r="C635" s="55">
        <v>2</v>
      </c>
      <c r="D635" s="55">
        <v>1</v>
      </c>
      <c r="E635" s="55">
        <v>0</v>
      </c>
      <c r="F635" s="45" t="s">
        <v>479</v>
      </c>
      <c r="G635" s="45">
        <v>30</v>
      </c>
      <c r="H635" s="43">
        <v>468</v>
      </c>
    </row>
    <row r="636" spans="1:11" s="21" customFormat="1" ht="25.5" x14ac:dyDescent="0.25">
      <c r="A636" s="98" t="s">
        <v>718</v>
      </c>
      <c r="B636" s="55" t="s">
        <v>445</v>
      </c>
      <c r="C636" s="55">
        <v>1</v>
      </c>
      <c r="D636" s="55">
        <v>0</v>
      </c>
      <c r="E636" s="55">
        <v>1</v>
      </c>
      <c r="F636" s="43" t="s">
        <v>992</v>
      </c>
      <c r="G636" s="43">
        <v>40</v>
      </c>
      <c r="H636" s="43">
        <v>36</v>
      </c>
    </row>
    <row r="637" spans="1:11" s="21" customFormat="1" ht="25.5" x14ac:dyDescent="0.25">
      <c r="A637" s="98" t="s">
        <v>1147</v>
      </c>
      <c r="B637" s="55" t="s">
        <v>480</v>
      </c>
      <c r="C637" s="55">
        <v>2</v>
      </c>
      <c r="D637" s="55">
        <v>1</v>
      </c>
      <c r="E637" s="55">
        <v>0</v>
      </c>
      <c r="F637" s="43" t="s">
        <v>993</v>
      </c>
      <c r="G637" s="43">
        <v>40</v>
      </c>
      <c r="H637" s="43">
        <v>230</v>
      </c>
    </row>
    <row r="638" spans="1:11" s="21" customFormat="1" ht="25.5" x14ac:dyDescent="0.25">
      <c r="A638" s="5" t="s">
        <v>635</v>
      </c>
      <c r="B638" s="55" t="s">
        <v>449</v>
      </c>
      <c r="C638" s="55">
        <v>1</v>
      </c>
      <c r="D638" s="55">
        <v>0</v>
      </c>
      <c r="E638" s="55">
        <v>1</v>
      </c>
      <c r="F638" s="79" t="s">
        <v>994</v>
      </c>
      <c r="G638" s="45">
        <v>44</v>
      </c>
      <c r="H638" s="43">
        <v>170</v>
      </c>
    </row>
    <row r="639" spans="1:11" s="21" customFormat="1" ht="25.5" x14ac:dyDescent="0.25">
      <c r="A639" s="98" t="s">
        <v>662</v>
      </c>
      <c r="B639" s="55" t="s">
        <v>483</v>
      </c>
      <c r="C639" s="55">
        <v>1</v>
      </c>
      <c r="D639" s="55">
        <v>2</v>
      </c>
      <c r="E639" s="55">
        <v>0</v>
      </c>
      <c r="F639" s="79" t="s">
        <v>995</v>
      </c>
      <c r="G639" s="45">
        <v>30</v>
      </c>
      <c r="H639" s="43">
        <v>20.53</v>
      </c>
    </row>
    <row r="640" spans="1:1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</row>
    <row r="641" spans="1:11" ht="12.75" customHeight="1" x14ac:dyDescent="0.25">
      <c r="A641" s="109" t="s">
        <v>35</v>
      </c>
      <c r="B641" s="109" t="s">
        <v>62</v>
      </c>
      <c r="C641" s="109" t="s">
        <v>63</v>
      </c>
      <c r="D641" s="109"/>
      <c r="E641" s="109" t="s">
        <v>64</v>
      </c>
      <c r="F641" s="109"/>
      <c r="G641" s="8"/>
      <c r="H641" s="8"/>
      <c r="I641" s="8"/>
      <c r="J641" s="8"/>
      <c r="K641" s="8"/>
    </row>
    <row r="642" spans="1:11" x14ac:dyDescent="0.25">
      <c r="A642" s="109"/>
      <c r="B642" s="109"/>
      <c r="C642" s="109"/>
      <c r="D642" s="109"/>
      <c r="E642" s="109"/>
      <c r="F642" s="109"/>
      <c r="G642" s="8"/>
      <c r="H642" s="8"/>
      <c r="I642" s="8"/>
      <c r="J642" s="8"/>
      <c r="K642" s="8"/>
    </row>
    <row r="643" spans="1:11" s="21" customFormat="1" x14ac:dyDescent="0.25">
      <c r="A643" s="98" t="s">
        <v>460</v>
      </c>
      <c r="B643" s="55">
        <v>15</v>
      </c>
      <c r="C643" s="113" t="s">
        <v>484</v>
      </c>
      <c r="D643" s="113"/>
      <c r="E643" s="114" t="s">
        <v>373</v>
      </c>
      <c r="F643" s="116"/>
      <c r="G643" s="8"/>
      <c r="H643" s="8"/>
      <c r="I643" s="8"/>
      <c r="J643" s="8"/>
      <c r="K643" s="8"/>
    </row>
    <row r="644" spans="1:11" s="21" customFormat="1" x14ac:dyDescent="0.25">
      <c r="A644" s="98" t="s">
        <v>539</v>
      </c>
      <c r="B644" s="55">
        <v>150</v>
      </c>
      <c r="C644" s="113" t="s">
        <v>485</v>
      </c>
      <c r="D644" s="113"/>
      <c r="E644" s="114" t="s">
        <v>373</v>
      </c>
      <c r="F644" s="116"/>
      <c r="G644" s="8"/>
      <c r="H644" s="8"/>
      <c r="I644" s="8"/>
      <c r="J644" s="8"/>
      <c r="K644" s="8"/>
    </row>
    <row r="645" spans="1:11" s="21" customFormat="1" x14ac:dyDescent="0.25">
      <c r="A645" s="98" t="s">
        <v>545</v>
      </c>
      <c r="B645" s="55">
        <v>600</v>
      </c>
      <c r="C645" s="113" t="s">
        <v>484</v>
      </c>
      <c r="D645" s="113"/>
      <c r="E645" s="114" t="s">
        <v>373</v>
      </c>
      <c r="F645" s="116"/>
      <c r="G645" s="8"/>
      <c r="H645" s="8"/>
      <c r="I645" s="8"/>
      <c r="J645" s="8"/>
      <c r="K645" s="8"/>
    </row>
    <row r="646" spans="1:11" s="21" customFormat="1" x14ac:dyDescent="0.25">
      <c r="A646" s="129" t="s">
        <v>1137</v>
      </c>
      <c r="B646" s="54">
        <v>500</v>
      </c>
      <c r="C646" s="113" t="s">
        <v>486</v>
      </c>
      <c r="D646" s="113"/>
      <c r="E646" s="114" t="s">
        <v>373</v>
      </c>
      <c r="F646" s="116"/>
      <c r="G646" s="8"/>
      <c r="H646" s="112"/>
      <c r="I646" s="8"/>
      <c r="J646" s="8"/>
      <c r="K646" s="8"/>
    </row>
    <row r="647" spans="1:11" s="21" customFormat="1" x14ac:dyDescent="0.25">
      <c r="A647" s="131"/>
      <c r="B647" s="73" t="s">
        <v>996</v>
      </c>
      <c r="C647" s="113" t="s">
        <v>487</v>
      </c>
      <c r="D647" s="113"/>
      <c r="E647" s="114" t="s">
        <v>373</v>
      </c>
      <c r="F647" s="116"/>
      <c r="G647" s="8"/>
      <c r="H647" s="112"/>
      <c r="I647" s="8"/>
      <c r="J647" s="8"/>
      <c r="K647" s="8"/>
    </row>
    <row r="648" spans="1:11" s="21" customFormat="1" x14ac:dyDescent="0.25">
      <c r="A648" s="98" t="s">
        <v>1138</v>
      </c>
      <c r="B648" s="55">
        <v>40</v>
      </c>
      <c r="C648" s="113" t="s">
        <v>484</v>
      </c>
      <c r="D648" s="113"/>
      <c r="E648" s="114" t="s">
        <v>373</v>
      </c>
      <c r="F648" s="116"/>
      <c r="G648" s="8"/>
      <c r="H648" s="8"/>
      <c r="I648" s="8"/>
      <c r="J648" s="8"/>
      <c r="K648" s="8"/>
    </row>
    <row r="649" spans="1:11" s="21" customFormat="1" x14ac:dyDescent="0.25">
      <c r="A649" s="98" t="s">
        <v>1139</v>
      </c>
      <c r="B649" s="55">
        <v>30</v>
      </c>
      <c r="C649" s="113" t="s">
        <v>484</v>
      </c>
      <c r="D649" s="113"/>
      <c r="E649" s="114" t="s">
        <v>373</v>
      </c>
      <c r="F649" s="116"/>
      <c r="G649" s="8"/>
      <c r="H649" s="8"/>
      <c r="I649" s="8"/>
      <c r="J649" s="8"/>
      <c r="K649" s="8"/>
    </row>
    <row r="650" spans="1:11" s="21" customFormat="1" x14ac:dyDescent="0.25">
      <c r="A650" s="98" t="s">
        <v>704</v>
      </c>
      <c r="B650" s="55">
        <v>150</v>
      </c>
      <c r="C650" s="113" t="s">
        <v>487</v>
      </c>
      <c r="D650" s="113"/>
      <c r="E650" s="114" t="s">
        <v>373</v>
      </c>
      <c r="F650" s="116"/>
      <c r="G650" s="8"/>
      <c r="H650" s="8"/>
      <c r="I650" s="8"/>
      <c r="J650" s="8"/>
      <c r="K650" s="8"/>
    </row>
    <row r="651" spans="1:11" s="21" customFormat="1" x14ac:dyDescent="0.25">
      <c r="A651" s="98" t="s">
        <v>1140</v>
      </c>
      <c r="B651" s="54">
        <v>80</v>
      </c>
      <c r="C651" s="113" t="s">
        <v>486</v>
      </c>
      <c r="D651" s="113"/>
      <c r="E651" s="114" t="s">
        <v>373</v>
      </c>
      <c r="F651" s="116"/>
      <c r="G651" s="8"/>
      <c r="H651" s="8"/>
      <c r="I651" s="8"/>
      <c r="J651" s="8"/>
      <c r="K651" s="8"/>
    </row>
    <row r="652" spans="1:11" s="21" customFormat="1" x14ac:dyDescent="0.25">
      <c r="A652" s="98" t="s">
        <v>1141</v>
      </c>
      <c r="B652" s="55">
        <v>9</v>
      </c>
      <c r="C652" s="113" t="s">
        <v>484</v>
      </c>
      <c r="D652" s="113"/>
      <c r="E652" s="114" t="s">
        <v>373</v>
      </c>
      <c r="F652" s="116"/>
      <c r="G652" s="8"/>
      <c r="H652" s="8"/>
      <c r="I652" s="8"/>
      <c r="J652" s="8"/>
      <c r="K652" s="8"/>
    </row>
    <row r="653" spans="1:11" s="21" customFormat="1" x14ac:dyDescent="0.25">
      <c r="A653" s="129" t="s">
        <v>1142</v>
      </c>
      <c r="B653" s="55">
        <v>35</v>
      </c>
      <c r="C653" s="113" t="s">
        <v>487</v>
      </c>
      <c r="D653" s="113"/>
      <c r="E653" s="114" t="s">
        <v>373</v>
      </c>
      <c r="F653" s="116"/>
      <c r="G653" s="8"/>
      <c r="H653" s="8"/>
      <c r="I653" s="8"/>
      <c r="J653" s="8"/>
      <c r="K653" s="8"/>
    </row>
    <row r="654" spans="1:11" s="21" customFormat="1" x14ac:dyDescent="0.25">
      <c r="A654" s="130"/>
      <c r="B654" s="79">
        <v>35</v>
      </c>
      <c r="C654" s="113" t="s">
        <v>484</v>
      </c>
      <c r="D654" s="113"/>
      <c r="E654" s="114" t="s">
        <v>373</v>
      </c>
      <c r="F654" s="116"/>
      <c r="G654" s="8"/>
      <c r="H654" s="8"/>
      <c r="I654" s="8"/>
      <c r="J654" s="8"/>
      <c r="K654" s="8"/>
    </row>
    <row r="655" spans="1:11" s="21" customFormat="1" x14ac:dyDescent="0.25">
      <c r="A655" s="98" t="s">
        <v>698</v>
      </c>
      <c r="B655" s="55">
        <v>50</v>
      </c>
      <c r="C655" s="113" t="s">
        <v>487</v>
      </c>
      <c r="D655" s="113"/>
      <c r="E655" s="114" t="s">
        <v>373</v>
      </c>
      <c r="F655" s="116"/>
      <c r="G655" s="8"/>
      <c r="H655" s="8"/>
      <c r="I655" s="8"/>
      <c r="J655" s="8"/>
      <c r="K655" s="8"/>
    </row>
    <row r="656" spans="1:11" s="21" customFormat="1" x14ac:dyDescent="0.25">
      <c r="A656" s="129" t="s">
        <v>1143</v>
      </c>
      <c r="B656" s="55">
        <v>5</v>
      </c>
      <c r="C656" s="113" t="s">
        <v>484</v>
      </c>
      <c r="D656" s="113"/>
      <c r="E656" s="114" t="s">
        <v>373</v>
      </c>
      <c r="F656" s="116"/>
      <c r="G656" s="8"/>
      <c r="H656" s="8"/>
      <c r="I656" s="8"/>
      <c r="J656" s="8"/>
      <c r="K656" s="8"/>
    </row>
    <row r="657" spans="1:11" s="21" customFormat="1" x14ac:dyDescent="0.25">
      <c r="A657" s="131"/>
      <c r="B657" s="55">
        <v>100</v>
      </c>
      <c r="C657" s="113" t="s">
        <v>487</v>
      </c>
      <c r="D657" s="113"/>
      <c r="E657" s="114" t="s">
        <v>373</v>
      </c>
      <c r="F657" s="116"/>
      <c r="G657" s="8"/>
      <c r="H657" s="8"/>
      <c r="I657" s="8"/>
      <c r="J657" s="8"/>
      <c r="K657" s="8"/>
    </row>
    <row r="658" spans="1:11" s="21" customFormat="1" x14ac:dyDescent="0.25">
      <c r="A658" s="130"/>
      <c r="B658" s="86">
        <v>75</v>
      </c>
      <c r="C658" s="132" t="s">
        <v>487</v>
      </c>
      <c r="D658" s="132"/>
      <c r="E658" s="141" t="s">
        <v>373</v>
      </c>
      <c r="F658" s="142"/>
      <c r="G658" s="8"/>
      <c r="H658" s="8"/>
      <c r="I658" s="8"/>
      <c r="J658" s="8"/>
      <c r="K658" s="8"/>
    </row>
    <row r="659" spans="1:11" s="21" customFormat="1" x14ac:dyDescent="0.25">
      <c r="A659" s="98" t="s">
        <v>1144</v>
      </c>
      <c r="B659" s="55">
        <v>40</v>
      </c>
      <c r="C659" s="113" t="s">
        <v>484</v>
      </c>
      <c r="D659" s="113"/>
      <c r="E659" s="114" t="s">
        <v>373</v>
      </c>
      <c r="F659" s="116"/>
      <c r="G659" s="8"/>
      <c r="H659" s="8"/>
      <c r="I659" s="8"/>
      <c r="J659" s="8"/>
      <c r="K659" s="8"/>
    </row>
    <row r="660" spans="1:11" s="21" customFormat="1" x14ac:dyDescent="0.25">
      <c r="A660" s="98" t="s">
        <v>1145</v>
      </c>
      <c r="B660" s="55">
        <v>12.5</v>
      </c>
      <c r="C660" s="113" t="s">
        <v>484</v>
      </c>
      <c r="D660" s="113"/>
      <c r="E660" s="114" t="s">
        <v>373</v>
      </c>
      <c r="F660" s="116"/>
      <c r="G660" s="8"/>
      <c r="H660" s="8"/>
      <c r="I660" s="8"/>
      <c r="J660" s="8"/>
      <c r="K660" s="8"/>
    </row>
    <row r="661" spans="1:11" s="21" customFormat="1" x14ac:dyDescent="0.25">
      <c r="A661" s="98" t="s">
        <v>1146</v>
      </c>
      <c r="B661" s="55">
        <v>75</v>
      </c>
      <c r="C661" s="113" t="s">
        <v>484</v>
      </c>
      <c r="D661" s="113"/>
      <c r="E661" s="114" t="s">
        <v>373</v>
      </c>
      <c r="F661" s="116"/>
      <c r="G661" s="8"/>
      <c r="H661" s="8"/>
      <c r="I661" s="8"/>
      <c r="J661" s="8"/>
      <c r="K661" s="8"/>
    </row>
    <row r="662" spans="1:11" s="21" customFormat="1" x14ac:dyDescent="0.25">
      <c r="A662" s="98" t="s">
        <v>718</v>
      </c>
      <c r="B662" s="55">
        <v>15</v>
      </c>
      <c r="C662" s="113" t="s">
        <v>484</v>
      </c>
      <c r="D662" s="113"/>
      <c r="E662" s="114" t="s">
        <v>373</v>
      </c>
      <c r="F662" s="116"/>
      <c r="G662" s="8"/>
      <c r="H662" s="8"/>
      <c r="I662" s="8"/>
      <c r="J662" s="8"/>
      <c r="K662" s="8"/>
    </row>
    <row r="663" spans="1:11" s="21" customFormat="1" x14ac:dyDescent="0.25">
      <c r="A663" s="98" t="s">
        <v>1147</v>
      </c>
      <c r="B663" s="54">
        <v>30</v>
      </c>
      <c r="C663" s="113" t="s">
        <v>487</v>
      </c>
      <c r="D663" s="113"/>
      <c r="E663" s="114" t="s">
        <v>373</v>
      </c>
      <c r="F663" s="116"/>
      <c r="G663" s="8"/>
      <c r="H663" s="8"/>
      <c r="I663" s="8"/>
      <c r="J663" s="8"/>
      <c r="K663" s="8"/>
    </row>
    <row r="664" spans="1:11" s="21" customFormat="1" x14ac:dyDescent="0.25">
      <c r="A664" s="98" t="s">
        <v>635</v>
      </c>
      <c r="B664" s="79">
        <v>40</v>
      </c>
      <c r="C664" s="113" t="s">
        <v>487</v>
      </c>
      <c r="D664" s="113"/>
      <c r="E664" s="114" t="s">
        <v>373</v>
      </c>
      <c r="F664" s="116"/>
      <c r="G664" s="8"/>
      <c r="H664" s="8"/>
      <c r="I664" s="8"/>
      <c r="J664" s="8"/>
      <c r="K664" s="8"/>
    </row>
    <row r="665" spans="1:11" s="21" customFormat="1" x14ac:dyDescent="0.25">
      <c r="A665" s="98" t="s">
        <v>662</v>
      </c>
      <c r="B665" s="55">
        <v>4.5</v>
      </c>
      <c r="C665" s="113" t="s">
        <v>486</v>
      </c>
      <c r="D665" s="113"/>
      <c r="E665" s="114" t="s">
        <v>373</v>
      </c>
      <c r="F665" s="116"/>
      <c r="G665" s="8"/>
      <c r="H665" s="8"/>
      <c r="I665" s="8"/>
      <c r="J665" s="8"/>
      <c r="K665" s="8"/>
    </row>
    <row r="666" spans="1:1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</row>
    <row r="667" spans="1:11" x14ac:dyDescent="0.25">
      <c r="A667" s="2" t="s">
        <v>166</v>
      </c>
    </row>
    <row r="669" spans="1:11" x14ac:dyDescent="0.25">
      <c r="A669" s="13" t="s">
        <v>57</v>
      </c>
    </row>
    <row r="670" spans="1:11" ht="38.25" x14ac:dyDescent="0.25">
      <c r="A670" s="9" t="s">
        <v>35</v>
      </c>
      <c r="B670" s="9" t="s">
        <v>36</v>
      </c>
      <c r="C670" s="9" t="s">
        <v>68</v>
      </c>
      <c r="D670" s="9" t="s">
        <v>69</v>
      </c>
      <c r="E670" s="9" t="s">
        <v>70</v>
      </c>
      <c r="F670" s="9" t="s">
        <v>105</v>
      </c>
    </row>
    <row r="671" spans="1:11" s="21" customFormat="1" ht="25.5" x14ac:dyDescent="0.25">
      <c r="A671" s="55" t="s">
        <v>488</v>
      </c>
      <c r="B671" s="45" t="s">
        <v>489</v>
      </c>
      <c r="C671" s="76">
        <v>1190.3499999999999</v>
      </c>
      <c r="D671" s="45">
        <v>100</v>
      </c>
      <c r="E671" s="43" t="s">
        <v>490</v>
      </c>
      <c r="F671" s="43" t="s">
        <v>327</v>
      </c>
    </row>
    <row r="672" spans="1:11" s="21" customFormat="1" ht="25.5" x14ac:dyDescent="0.25">
      <c r="A672" s="55" t="s">
        <v>491</v>
      </c>
      <c r="B672" s="45" t="s">
        <v>492</v>
      </c>
      <c r="C672" s="76">
        <v>389.42</v>
      </c>
      <c r="D672" s="45">
        <v>100</v>
      </c>
      <c r="E672" s="43" t="s">
        <v>493</v>
      </c>
      <c r="F672" s="43" t="s">
        <v>327</v>
      </c>
    </row>
    <row r="673" spans="1:6" s="21" customFormat="1" ht="25.5" x14ac:dyDescent="0.25">
      <c r="A673" s="55" t="s">
        <v>494</v>
      </c>
      <c r="B673" s="45" t="s">
        <v>495</v>
      </c>
      <c r="C673" s="76">
        <v>24.12</v>
      </c>
      <c r="D673" s="45">
        <v>100</v>
      </c>
      <c r="E673" s="43" t="s">
        <v>496</v>
      </c>
      <c r="F673" s="43" t="s">
        <v>327</v>
      </c>
    </row>
    <row r="674" spans="1:6" s="21" customFormat="1" ht="25.5" x14ac:dyDescent="0.25">
      <c r="A674" s="55" t="s">
        <v>497</v>
      </c>
      <c r="B674" s="45" t="s">
        <v>498</v>
      </c>
      <c r="C674" s="76">
        <v>3380.24</v>
      </c>
      <c r="D674" s="45">
        <v>100</v>
      </c>
      <c r="E674" s="43" t="s">
        <v>499</v>
      </c>
      <c r="F674" s="43" t="s">
        <v>327</v>
      </c>
    </row>
    <row r="675" spans="1:6" s="21" customFormat="1" ht="25.5" x14ac:dyDescent="0.25">
      <c r="A675" s="55" t="s">
        <v>500</v>
      </c>
      <c r="B675" s="45" t="s">
        <v>501</v>
      </c>
      <c r="C675" s="76">
        <v>361</v>
      </c>
      <c r="D675" s="45">
        <v>125</v>
      </c>
      <c r="E675" s="43" t="s">
        <v>490</v>
      </c>
      <c r="F675" s="43" t="s">
        <v>327</v>
      </c>
    </row>
    <row r="676" spans="1:6" s="21" customFormat="1" ht="25.5" x14ac:dyDescent="0.25">
      <c r="A676" s="55" t="s">
        <v>502</v>
      </c>
      <c r="B676" s="45" t="s">
        <v>503</v>
      </c>
      <c r="C676" s="76">
        <v>1700.62</v>
      </c>
      <c r="D676" s="43">
        <v>140</v>
      </c>
      <c r="E676" s="43" t="s">
        <v>504</v>
      </c>
      <c r="F676" s="43" t="s">
        <v>327</v>
      </c>
    </row>
    <row r="677" spans="1:6" s="21" customFormat="1" ht="25.5" x14ac:dyDescent="0.25">
      <c r="A677" s="55" t="s">
        <v>505</v>
      </c>
      <c r="B677" s="45" t="s">
        <v>506</v>
      </c>
      <c r="C677" s="76">
        <v>7728.75</v>
      </c>
      <c r="D677" s="43">
        <v>150</v>
      </c>
      <c r="E677" s="43" t="s">
        <v>490</v>
      </c>
      <c r="F677" s="43" t="s">
        <v>327</v>
      </c>
    </row>
    <row r="678" spans="1:6" s="21" customFormat="1" ht="25.5" x14ac:dyDescent="0.25">
      <c r="A678" s="55" t="s">
        <v>507</v>
      </c>
      <c r="B678" s="45" t="s">
        <v>508</v>
      </c>
      <c r="C678" s="76">
        <v>13142</v>
      </c>
      <c r="D678" s="43">
        <v>150</v>
      </c>
      <c r="E678" s="43" t="s">
        <v>493</v>
      </c>
      <c r="F678" s="43" t="s">
        <v>327</v>
      </c>
    </row>
    <row r="679" spans="1:6" s="21" customFormat="1" ht="25.5" x14ac:dyDescent="0.25">
      <c r="A679" s="55" t="s">
        <v>509</v>
      </c>
      <c r="B679" s="45" t="s">
        <v>510</v>
      </c>
      <c r="C679" s="76">
        <v>8132.56</v>
      </c>
      <c r="D679" s="43">
        <v>150</v>
      </c>
      <c r="E679" s="43" t="s">
        <v>496</v>
      </c>
      <c r="F679" s="43" t="s">
        <v>327</v>
      </c>
    </row>
    <row r="680" spans="1:6" s="21" customFormat="1" ht="25.5" x14ac:dyDescent="0.25">
      <c r="A680" s="55" t="s">
        <v>511</v>
      </c>
      <c r="B680" s="45" t="s">
        <v>512</v>
      </c>
      <c r="C680" s="76">
        <v>1887.58</v>
      </c>
      <c r="D680" s="43">
        <v>180</v>
      </c>
      <c r="E680" s="43" t="s">
        <v>504</v>
      </c>
      <c r="F680" s="43" t="s">
        <v>327</v>
      </c>
    </row>
    <row r="681" spans="1:6" s="21" customFormat="1" ht="25.5" x14ac:dyDescent="0.25">
      <c r="A681" s="55" t="s">
        <v>513</v>
      </c>
      <c r="B681" s="45" t="s">
        <v>514</v>
      </c>
      <c r="C681" s="76">
        <v>2172.48</v>
      </c>
      <c r="D681" s="43">
        <v>200</v>
      </c>
      <c r="E681" s="43" t="s">
        <v>490</v>
      </c>
      <c r="F681" s="43" t="s">
        <v>327</v>
      </c>
    </row>
    <row r="682" spans="1:6" s="21" customFormat="1" ht="25.5" x14ac:dyDescent="0.25">
      <c r="A682" s="55" t="s">
        <v>515</v>
      </c>
      <c r="B682" s="45" t="s">
        <v>516</v>
      </c>
      <c r="C682" s="76">
        <v>296.63</v>
      </c>
      <c r="D682" s="43">
        <v>200</v>
      </c>
      <c r="E682" s="43" t="s">
        <v>493</v>
      </c>
      <c r="F682" s="43" t="s">
        <v>327</v>
      </c>
    </row>
    <row r="683" spans="1:6" s="21" customFormat="1" ht="25.5" x14ac:dyDescent="0.25">
      <c r="A683" s="55" t="s">
        <v>517</v>
      </c>
      <c r="B683" s="45" t="s">
        <v>518</v>
      </c>
      <c r="C683" s="76">
        <v>3265.84</v>
      </c>
      <c r="D683" s="43">
        <v>200</v>
      </c>
      <c r="E683" s="43" t="s">
        <v>496</v>
      </c>
      <c r="F683" s="43" t="s">
        <v>327</v>
      </c>
    </row>
    <row r="684" spans="1:6" s="21" customFormat="1" ht="25.5" x14ac:dyDescent="0.25">
      <c r="A684" s="55" t="s">
        <v>519</v>
      </c>
      <c r="B684" s="45" t="s">
        <v>520</v>
      </c>
      <c r="C684" s="76">
        <v>1025.74</v>
      </c>
      <c r="D684" s="43">
        <v>250</v>
      </c>
      <c r="E684" s="43" t="s">
        <v>490</v>
      </c>
      <c r="F684" s="43" t="s">
        <v>327</v>
      </c>
    </row>
    <row r="685" spans="1:6" s="21" customFormat="1" ht="25.5" x14ac:dyDescent="0.25">
      <c r="A685" s="55" t="s">
        <v>521</v>
      </c>
      <c r="B685" s="45" t="s">
        <v>522</v>
      </c>
      <c r="C685" s="76">
        <v>1040.68</v>
      </c>
      <c r="D685" s="43">
        <v>250</v>
      </c>
      <c r="E685" s="43" t="s">
        <v>493</v>
      </c>
      <c r="F685" s="43" t="s">
        <v>327</v>
      </c>
    </row>
    <row r="686" spans="1:6" s="21" customFormat="1" ht="25.5" x14ac:dyDescent="0.25">
      <c r="A686" s="55" t="s">
        <v>523</v>
      </c>
      <c r="B686" s="45" t="s">
        <v>524</v>
      </c>
      <c r="C686" s="76">
        <v>662.69</v>
      </c>
      <c r="D686" s="43">
        <v>250</v>
      </c>
      <c r="E686" s="43" t="s">
        <v>496</v>
      </c>
      <c r="F686" s="43" t="s">
        <v>327</v>
      </c>
    </row>
    <row r="687" spans="1:6" s="21" customFormat="1" ht="25.5" x14ac:dyDescent="0.25">
      <c r="A687" s="55" t="s">
        <v>525</v>
      </c>
      <c r="B687" s="45" t="s">
        <v>526</v>
      </c>
      <c r="C687" s="76">
        <v>905.26</v>
      </c>
      <c r="D687" s="43">
        <v>280</v>
      </c>
      <c r="E687" s="43" t="s">
        <v>504</v>
      </c>
      <c r="F687" s="43" t="s">
        <v>327</v>
      </c>
    </row>
    <row r="688" spans="1:6" s="21" customFormat="1" ht="25.5" x14ac:dyDescent="0.25">
      <c r="A688" s="55" t="s">
        <v>527</v>
      </c>
      <c r="B688" s="45" t="s">
        <v>528</v>
      </c>
      <c r="C688" s="76">
        <v>337.97</v>
      </c>
      <c r="D688" s="43">
        <v>63</v>
      </c>
      <c r="E688" s="43" t="s">
        <v>504</v>
      </c>
      <c r="F688" s="43" t="s">
        <v>327</v>
      </c>
    </row>
    <row r="689" spans="1:7" s="21" customFormat="1" ht="25.5" x14ac:dyDescent="0.25">
      <c r="A689" s="55" t="s">
        <v>529</v>
      </c>
      <c r="B689" s="45" t="s">
        <v>530</v>
      </c>
      <c r="C689" s="76">
        <v>861</v>
      </c>
      <c r="D689" s="43">
        <v>75</v>
      </c>
      <c r="E689" s="43" t="s">
        <v>496</v>
      </c>
      <c r="F689" s="43" t="s">
        <v>327</v>
      </c>
    </row>
    <row r="690" spans="1:7" s="21" customFormat="1" ht="25.5" x14ac:dyDescent="0.25">
      <c r="A690" s="55" t="s">
        <v>531</v>
      </c>
      <c r="B690" s="45" t="s">
        <v>532</v>
      </c>
      <c r="C690" s="76">
        <v>703.66</v>
      </c>
      <c r="D690" s="43">
        <v>75</v>
      </c>
      <c r="E690" s="43" t="s">
        <v>504</v>
      </c>
      <c r="F690" s="43" t="s">
        <v>327</v>
      </c>
    </row>
    <row r="691" spans="1:7" s="21" customFormat="1" ht="25.5" x14ac:dyDescent="0.25">
      <c r="A691" s="55" t="s">
        <v>533</v>
      </c>
      <c r="B691" s="45" t="s">
        <v>534</v>
      </c>
      <c r="C691" s="76">
        <v>1362.26</v>
      </c>
      <c r="D691" s="43">
        <v>75</v>
      </c>
      <c r="E691" s="43" t="s">
        <v>499</v>
      </c>
      <c r="F691" s="43" t="s">
        <v>327</v>
      </c>
    </row>
    <row r="692" spans="1:7" s="21" customFormat="1" x14ac:dyDescent="0.25">
      <c r="A692" s="45" t="s">
        <v>535</v>
      </c>
      <c r="B692" s="45" t="s">
        <v>388</v>
      </c>
      <c r="C692" s="54" t="s">
        <v>412</v>
      </c>
      <c r="D692" s="54">
        <v>150</v>
      </c>
      <c r="E692" s="54" t="s">
        <v>536</v>
      </c>
      <c r="F692" s="54" t="s">
        <v>327</v>
      </c>
    </row>
    <row r="693" spans="1:7" s="21" customFormat="1" x14ac:dyDescent="0.25">
      <c r="A693" s="45" t="s">
        <v>537</v>
      </c>
      <c r="B693" s="45" t="s">
        <v>538</v>
      </c>
      <c r="C693" s="54" t="s">
        <v>412</v>
      </c>
      <c r="D693" s="54">
        <v>50</v>
      </c>
      <c r="E693" s="54" t="s">
        <v>499</v>
      </c>
      <c r="F693" s="54" t="s">
        <v>327</v>
      </c>
    </row>
    <row r="695" spans="1:7" ht="16.5" x14ac:dyDescent="0.25">
      <c r="A695" s="14" t="s">
        <v>167</v>
      </c>
    </row>
    <row r="697" spans="1:7" x14ac:dyDescent="0.25">
      <c r="A697" s="13" t="s">
        <v>57</v>
      </c>
    </row>
    <row r="698" spans="1:7" x14ac:dyDescent="0.25">
      <c r="A698" s="109" t="s">
        <v>35</v>
      </c>
      <c r="B698" s="109" t="s">
        <v>36</v>
      </c>
      <c r="C698" s="109" t="s">
        <v>89</v>
      </c>
      <c r="D698" s="125" t="s">
        <v>70</v>
      </c>
      <c r="E698" s="109" t="s">
        <v>107</v>
      </c>
      <c r="F698" s="127" t="s">
        <v>108</v>
      </c>
      <c r="G698" s="128"/>
    </row>
    <row r="699" spans="1:7" x14ac:dyDescent="0.25">
      <c r="A699" s="109"/>
      <c r="B699" s="109"/>
      <c r="C699" s="109"/>
      <c r="D699" s="126"/>
      <c r="E699" s="109"/>
      <c r="F699" s="22" t="s">
        <v>113</v>
      </c>
      <c r="G699" s="22" t="s">
        <v>114</v>
      </c>
    </row>
    <row r="700" spans="1:7" s="21" customFormat="1" x14ac:dyDescent="0.25">
      <c r="A700" s="55" t="s">
        <v>586</v>
      </c>
      <c r="B700" s="55" t="s">
        <v>462</v>
      </c>
      <c r="C700" s="55" t="s">
        <v>117</v>
      </c>
      <c r="D700" s="55" t="s">
        <v>540</v>
      </c>
      <c r="E700" s="55">
        <v>596.20000000000005</v>
      </c>
      <c r="F700" s="55">
        <v>3</v>
      </c>
      <c r="G700" s="55">
        <v>1</v>
      </c>
    </row>
    <row r="701" spans="1:7" s="21" customFormat="1" x14ac:dyDescent="0.25">
      <c r="A701" s="55" t="s">
        <v>587</v>
      </c>
      <c r="B701" s="55" t="s">
        <v>542</v>
      </c>
      <c r="C701" s="55" t="s">
        <v>117</v>
      </c>
      <c r="D701" s="55" t="s">
        <v>540</v>
      </c>
      <c r="E701" s="55">
        <v>596.20000000000005</v>
      </c>
      <c r="F701" s="55">
        <v>2.2000000000000002</v>
      </c>
      <c r="G701" s="55">
        <v>0.5</v>
      </c>
    </row>
    <row r="702" spans="1:7" s="21" customFormat="1" x14ac:dyDescent="0.25">
      <c r="A702" s="55" t="s">
        <v>588</v>
      </c>
      <c r="B702" s="55" t="s">
        <v>544</v>
      </c>
      <c r="C702" s="55" t="s">
        <v>117</v>
      </c>
      <c r="D702" s="55" t="s">
        <v>540</v>
      </c>
      <c r="E702" s="55">
        <v>596.20000000000005</v>
      </c>
      <c r="F702" s="55">
        <v>5.7</v>
      </c>
      <c r="G702" s="55">
        <v>1</v>
      </c>
    </row>
    <row r="703" spans="1:7" s="21" customFormat="1" x14ac:dyDescent="0.25">
      <c r="A703" s="55" t="s">
        <v>589</v>
      </c>
      <c r="B703" s="55" t="s">
        <v>464</v>
      </c>
      <c r="C703" s="55" t="s">
        <v>117</v>
      </c>
      <c r="D703" s="55" t="s">
        <v>540</v>
      </c>
      <c r="E703" s="55">
        <v>596.20000000000005</v>
      </c>
      <c r="F703" s="55">
        <v>5.7</v>
      </c>
      <c r="G703" s="55">
        <v>1</v>
      </c>
    </row>
    <row r="704" spans="1:7" s="21" customFormat="1" x14ac:dyDescent="0.25">
      <c r="A704" s="55" t="s">
        <v>590</v>
      </c>
      <c r="B704" s="55" t="s">
        <v>546</v>
      </c>
      <c r="C704" s="55" t="s">
        <v>118</v>
      </c>
      <c r="D704" s="55" t="s">
        <v>540</v>
      </c>
      <c r="E704" s="55">
        <v>575</v>
      </c>
      <c r="F704" s="55">
        <v>4.53</v>
      </c>
      <c r="G704" s="55">
        <v>2</v>
      </c>
    </row>
    <row r="705" spans="1:7" s="21" customFormat="1" x14ac:dyDescent="0.25">
      <c r="A705" s="55" t="s">
        <v>591</v>
      </c>
      <c r="B705" s="55" t="s">
        <v>416</v>
      </c>
      <c r="C705" s="55" t="s">
        <v>118</v>
      </c>
      <c r="D705" s="55" t="s">
        <v>540</v>
      </c>
      <c r="E705" s="55">
        <v>604</v>
      </c>
      <c r="F705" s="55">
        <v>3.9</v>
      </c>
      <c r="G705" s="55">
        <v>0.4</v>
      </c>
    </row>
    <row r="706" spans="1:7" s="21" customFormat="1" x14ac:dyDescent="0.25">
      <c r="A706" s="55" t="s">
        <v>592</v>
      </c>
      <c r="B706" s="55" t="s">
        <v>420</v>
      </c>
      <c r="C706" s="55" t="s">
        <v>117</v>
      </c>
      <c r="D706" s="55" t="s">
        <v>540</v>
      </c>
      <c r="E706" s="55">
        <v>594</v>
      </c>
      <c r="F706" s="55">
        <v>2.5</v>
      </c>
      <c r="G706" s="55">
        <v>0.7</v>
      </c>
    </row>
    <row r="707" spans="1:7" s="21" customFormat="1" x14ac:dyDescent="0.25">
      <c r="A707" s="55" t="s">
        <v>593</v>
      </c>
      <c r="B707" s="55" t="s">
        <v>422</v>
      </c>
      <c r="C707" s="55" t="s">
        <v>117</v>
      </c>
      <c r="D707" s="55" t="s">
        <v>540</v>
      </c>
      <c r="E707" s="55">
        <v>591</v>
      </c>
      <c r="F707" s="55">
        <v>1.9</v>
      </c>
      <c r="G707" s="55">
        <v>0.5</v>
      </c>
    </row>
    <row r="708" spans="1:7" s="21" customFormat="1" x14ac:dyDescent="0.25">
      <c r="A708" s="55" t="s">
        <v>594</v>
      </c>
      <c r="B708" s="55" t="s">
        <v>423</v>
      </c>
      <c r="C708" s="55" t="s">
        <v>118</v>
      </c>
      <c r="D708" s="55" t="s">
        <v>540</v>
      </c>
      <c r="E708" s="55">
        <v>562</v>
      </c>
      <c r="F708" s="55">
        <v>3.3</v>
      </c>
      <c r="G708" s="55">
        <v>1</v>
      </c>
    </row>
    <row r="709" spans="1:7" s="21" customFormat="1" x14ac:dyDescent="0.25">
      <c r="A709" s="55" t="s">
        <v>595</v>
      </c>
      <c r="B709" s="55" t="s">
        <v>425</v>
      </c>
      <c r="C709" s="55" t="s">
        <v>118</v>
      </c>
      <c r="D709" s="55" t="s">
        <v>540</v>
      </c>
      <c r="E709" s="55">
        <v>595</v>
      </c>
      <c r="F709" s="55">
        <v>3.2</v>
      </c>
      <c r="G709" s="55">
        <v>0.5</v>
      </c>
    </row>
    <row r="710" spans="1:7" s="21" customFormat="1" x14ac:dyDescent="0.25">
      <c r="A710" s="55" t="s">
        <v>596</v>
      </c>
      <c r="B710" s="55" t="s">
        <v>427</v>
      </c>
      <c r="C710" s="55" t="s">
        <v>118</v>
      </c>
      <c r="D710" s="55" t="s">
        <v>540</v>
      </c>
      <c r="E710" s="55">
        <v>600</v>
      </c>
      <c r="F710" s="55">
        <v>3.6</v>
      </c>
      <c r="G710" s="55">
        <v>0.4</v>
      </c>
    </row>
    <row r="711" spans="1:7" s="21" customFormat="1" x14ac:dyDescent="0.25">
      <c r="A711" s="55" t="s">
        <v>597</v>
      </c>
      <c r="B711" s="55" t="s">
        <v>547</v>
      </c>
      <c r="C711" s="55" t="s">
        <v>118</v>
      </c>
      <c r="D711" s="55" t="s">
        <v>540</v>
      </c>
      <c r="E711" s="55">
        <v>609</v>
      </c>
      <c r="F711" s="55">
        <v>1.8</v>
      </c>
      <c r="G711" s="55">
        <v>0</v>
      </c>
    </row>
    <row r="712" spans="1:7" s="21" customFormat="1" x14ac:dyDescent="0.25">
      <c r="A712" s="55" t="s">
        <v>598</v>
      </c>
      <c r="B712" s="55" t="s">
        <v>429</v>
      </c>
      <c r="C712" s="55" t="s">
        <v>118</v>
      </c>
      <c r="D712" s="55" t="s">
        <v>540</v>
      </c>
      <c r="E712" s="55">
        <v>625</v>
      </c>
      <c r="F712" s="55">
        <v>2.5</v>
      </c>
      <c r="G712" s="55">
        <v>0.9</v>
      </c>
    </row>
    <row r="713" spans="1:7" s="21" customFormat="1" x14ac:dyDescent="0.25">
      <c r="A713" s="55" t="s">
        <v>599</v>
      </c>
      <c r="B713" s="55" t="s">
        <v>548</v>
      </c>
      <c r="C713" s="55" t="s">
        <v>118</v>
      </c>
      <c r="D713" s="55" t="s">
        <v>540</v>
      </c>
      <c r="E713" s="55">
        <v>685</v>
      </c>
      <c r="F713" s="55">
        <v>2.75</v>
      </c>
      <c r="G713" s="55">
        <v>0.7</v>
      </c>
    </row>
    <row r="714" spans="1:7" s="21" customFormat="1" x14ac:dyDescent="0.25">
      <c r="A714" s="55" t="s">
        <v>600</v>
      </c>
      <c r="B714" s="55" t="s">
        <v>431</v>
      </c>
      <c r="C714" s="55" t="s">
        <v>118</v>
      </c>
      <c r="D714" s="55" t="s">
        <v>540</v>
      </c>
      <c r="E714" s="55">
        <v>634</v>
      </c>
      <c r="F714" s="55">
        <v>3.75</v>
      </c>
      <c r="G714" s="55">
        <v>1.3</v>
      </c>
    </row>
    <row r="715" spans="1:7" s="21" customFormat="1" x14ac:dyDescent="0.25">
      <c r="A715" s="55" t="s">
        <v>601</v>
      </c>
      <c r="B715" s="55" t="s">
        <v>433</v>
      </c>
      <c r="C715" s="55" t="s">
        <v>118</v>
      </c>
      <c r="D715" s="55" t="s">
        <v>549</v>
      </c>
      <c r="E715" s="55">
        <v>627</v>
      </c>
      <c r="F715" s="55">
        <v>1.2</v>
      </c>
      <c r="G715" s="55">
        <v>0.1</v>
      </c>
    </row>
    <row r="716" spans="1:7" s="21" customFormat="1" x14ac:dyDescent="0.25">
      <c r="A716" s="55" t="s">
        <v>602</v>
      </c>
      <c r="B716" s="55" t="s">
        <v>550</v>
      </c>
      <c r="C716" s="55" t="s">
        <v>117</v>
      </c>
      <c r="D716" s="55" t="s">
        <v>540</v>
      </c>
      <c r="E716" s="55">
        <v>574</v>
      </c>
      <c r="F716" s="55">
        <v>2</v>
      </c>
      <c r="G716" s="55">
        <v>0.5</v>
      </c>
    </row>
    <row r="717" spans="1:7" s="21" customFormat="1" x14ac:dyDescent="0.25">
      <c r="A717" s="55" t="s">
        <v>603</v>
      </c>
      <c r="B717" s="55" t="s">
        <v>435</v>
      </c>
      <c r="C717" s="55" t="s">
        <v>551</v>
      </c>
      <c r="D717" s="55" t="s">
        <v>540</v>
      </c>
      <c r="E717" s="55">
        <v>587</v>
      </c>
      <c r="F717" s="55">
        <v>3.35</v>
      </c>
      <c r="G717" s="55">
        <v>1.8</v>
      </c>
    </row>
    <row r="718" spans="1:7" s="21" customFormat="1" x14ac:dyDescent="0.25">
      <c r="A718" s="55" t="s">
        <v>604</v>
      </c>
      <c r="B718" s="55" t="s">
        <v>437</v>
      </c>
      <c r="C718" s="55" t="s">
        <v>118</v>
      </c>
      <c r="D718" s="55" t="s">
        <v>549</v>
      </c>
      <c r="E718" s="55">
        <v>625</v>
      </c>
      <c r="F718" s="55">
        <v>2.2999999999999998</v>
      </c>
      <c r="G718" s="55">
        <v>0.7</v>
      </c>
    </row>
    <row r="719" spans="1:7" s="21" customFormat="1" x14ac:dyDescent="0.25">
      <c r="A719" s="55" t="s">
        <v>605</v>
      </c>
      <c r="B719" s="55" t="s">
        <v>552</v>
      </c>
      <c r="C719" s="55" t="s">
        <v>118</v>
      </c>
      <c r="D719" s="55" t="s">
        <v>540</v>
      </c>
      <c r="E719" s="55">
        <v>618</v>
      </c>
      <c r="F719" s="55">
        <v>3</v>
      </c>
      <c r="G719" s="55">
        <v>0.3</v>
      </c>
    </row>
    <row r="720" spans="1:7" s="21" customFormat="1" x14ac:dyDescent="0.25">
      <c r="A720" s="55" t="s">
        <v>606</v>
      </c>
      <c r="B720" s="55" t="s">
        <v>475</v>
      </c>
      <c r="C720" s="55" t="s">
        <v>118</v>
      </c>
      <c r="D720" s="55" t="s">
        <v>540</v>
      </c>
      <c r="E720" s="55">
        <v>650</v>
      </c>
      <c r="F720" s="55">
        <v>4.3</v>
      </c>
      <c r="G720" s="55">
        <v>1</v>
      </c>
    </row>
    <row r="721" spans="1:7" s="21" customFormat="1" x14ac:dyDescent="0.25">
      <c r="A721" s="55" t="s">
        <v>607</v>
      </c>
      <c r="B721" s="55" t="s">
        <v>438</v>
      </c>
      <c r="C721" s="55" t="s">
        <v>118</v>
      </c>
      <c r="D721" s="55" t="s">
        <v>549</v>
      </c>
      <c r="E721" s="55">
        <v>587</v>
      </c>
      <c r="F721" s="55">
        <v>2.15</v>
      </c>
      <c r="G721" s="55">
        <v>0.8</v>
      </c>
    </row>
    <row r="722" spans="1:7" s="21" customFormat="1" x14ac:dyDescent="0.25">
      <c r="A722" s="55" t="s">
        <v>608</v>
      </c>
      <c r="B722" s="55" t="s">
        <v>439</v>
      </c>
      <c r="C722" s="55" t="s">
        <v>118</v>
      </c>
      <c r="D722" s="55" t="s">
        <v>540</v>
      </c>
      <c r="E722" s="55">
        <v>620</v>
      </c>
      <c r="F722" s="55">
        <v>3.5</v>
      </c>
      <c r="G722" s="55">
        <v>1.5</v>
      </c>
    </row>
    <row r="723" spans="1:7" s="21" customFormat="1" x14ac:dyDescent="0.25">
      <c r="A723" s="55" t="s">
        <v>687</v>
      </c>
      <c r="B723" s="55" t="s">
        <v>553</v>
      </c>
      <c r="C723" s="55" t="s">
        <v>118</v>
      </c>
      <c r="D723" s="55" t="s">
        <v>540</v>
      </c>
      <c r="E723" s="55">
        <v>620</v>
      </c>
      <c r="F723" s="55">
        <v>3.5</v>
      </c>
      <c r="G723" s="55">
        <v>1.5</v>
      </c>
    </row>
    <row r="724" spans="1:7" s="21" customFormat="1" x14ac:dyDescent="0.25">
      <c r="A724" s="55" t="s">
        <v>609</v>
      </c>
      <c r="B724" s="55" t="s">
        <v>554</v>
      </c>
      <c r="C724" s="55" t="s">
        <v>118</v>
      </c>
      <c r="D724" s="55" t="s">
        <v>540</v>
      </c>
      <c r="E724" s="55">
        <v>627</v>
      </c>
      <c r="F724" s="55">
        <v>2.5</v>
      </c>
      <c r="G724" s="55">
        <v>0.7</v>
      </c>
    </row>
    <row r="725" spans="1:7" s="21" customFormat="1" x14ac:dyDescent="0.25">
      <c r="A725" s="55" t="s">
        <v>610</v>
      </c>
      <c r="B725" s="55" t="s">
        <v>475</v>
      </c>
      <c r="C725" s="55" t="s">
        <v>118</v>
      </c>
      <c r="D725" s="55" t="s">
        <v>540</v>
      </c>
      <c r="E725" s="55">
        <v>650</v>
      </c>
      <c r="F725" s="55">
        <v>4.3</v>
      </c>
      <c r="G725" s="55">
        <v>1</v>
      </c>
    </row>
    <row r="726" spans="1:7" s="21" customFormat="1" x14ac:dyDescent="0.25">
      <c r="A726" s="55" t="s">
        <v>611</v>
      </c>
      <c r="B726" s="55" t="s">
        <v>441</v>
      </c>
      <c r="C726" s="55" t="s">
        <v>118</v>
      </c>
      <c r="D726" s="55" t="s">
        <v>540</v>
      </c>
      <c r="E726" s="55">
        <v>608</v>
      </c>
      <c r="F726" s="55">
        <v>1.9</v>
      </c>
      <c r="G726" s="55">
        <v>0.7</v>
      </c>
    </row>
    <row r="727" spans="1:7" s="21" customFormat="1" x14ac:dyDescent="0.25">
      <c r="A727" s="55" t="s">
        <v>612</v>
      </c>
      <c r="B727" s="55" t="s">
        <v>478</v>
      </c>
      <c r="C727" s="55" t="s">
        <v>118</v>
      </c>
      <c r="D727" s="55" t="s">
        <v>549</v>
      </c>
      <c r="E727" s="55">
        <v>623</v>
      </c>
      <c r="F727" s="55">
        <v>1.9</v>
      </c>
      <c r="G727" s="55">
        <v>0.5</v>
      </c>
    </row>
    <row r="728" spans="1:7" s="21" customFormat="1" x14ac:dyDescent="0.25">
      <c r="A728" s="55" t="s">
        <v>613</v>
      </c>
      <c r="B728" s="55" t="s">
        <v>442</v>
      </c>
      <c r="C728" s="55" t="s">
        <v>118</v>
      </c>
      <c r="D728" s="55" t="s">
        <v>540</v>
      </c>
      <c r="E728" s="55">
        <v>599.5</v>
      </c>
      <c r="F728" s="55">
        <v>4.5</v>
      </c>
      <c r="G728" s="55">
        <v>1</v>
      </c>
    </row>
    <row r="729" spans="1:7" s="21" customFormat="1" x14ac:dyDescent="0.25">
      <c r="A729" s="55" t="s">
        <v>614</v>
      </c>
      <c r="B729" s="55" t="s">
        <v>444</v>
      </c>
      <c r="C729" s="55" t="s">
        <v>118</v>
      </c>
      <c r="D729" s="55" t="s">
        <v>540</v>
      </c>
      <c r="E729" s="55">
        <v>601</v>
      </c>
      <c r="F729" s="55">
        <v>4.9000000000000004</v>
      </c>
      <c r="G729" s="55">
        <v>1</v>
      </c>
    </row>
    <row r="730" spans="1:7" s="21" customFormat="1" x14ac:dyDescent="0.25">
      <c r="A730" s="55" t="s">
        <v>615</v>
      </c>
      <c r="B730" s="55" t="s">
        <v>445</v>
      </c>
      <c r="C730" s="55" t="s">
        <v>118</v>
      </c>
      <c r="D730" s="55" t="s">
        <v>540</v>
      </c>
      <c r="E730" s="55">
        <v>650</v>
      </c>
      <c r="F730" s="55">
        <v>2.5</v>
      </c>
      <c r="G730" s="55">
        <v>0.5</v>
      </c>
    </row>
    <row r="731" spans="1:7" s="21" customFormat="1" x14ac:dyDescent="0.25">
      <c r="A731" s="55" t="s">
        <v>616</v>
      </c>
      <c r="B731" s="55" t="s">
        <v>555</v>
      </c>
      <c r="C731" s="55" t="s">
        <v>118</v>
      </c>
      <c r="D731" s="55" t="s">
        <v>540</v>
      </c>
      <c r="E731" s="55">
        <v>677</v>
      </c>
      <c r="F731" s="55">
        <v>2.8</v>
      </c>
      <c r="G731" s="55">
        <v>0</v>
      </c>
    </row>
    <row r="732" spans="1:7" s="21" customFormat="1" x14ac:dyDescent="0.25">
      <c r="A732" s="55" t="s">
        <v>617</v>
      </c>
      <c r="B732" s="55" t="s">
        <v>556</v>
      </c>
      <c r="C732" s="55" t="s">
        <v>118</v>
      </c>
      <c r="D732" s="55" t="s">
        <v>540</v>
      </c>
      <c r="E732" s="55">
        <v>680</v>
      </c>
      <c r="F732" s="55">
        <v>3.95</v>
      </c>
      <c r="G732" s="55">
        <v>0</v>
      </c>
    </row>
    <row r="733" spans="1:7" s="21" customFormat="1" x14ac:dyDescent="0.25">
      <c r="A733" s="55" t="s">
        <v>618</v>
      </c>
      <c r="B733" s="55" t="s">
        <v>480</v>
      </c>
      <c r="C733" s="55" t="s">
        <v>118</v>
      </c>
      <c r="D733" s="55" t="s">
        <v>549</v>
      </c>
      <c r="E733" s="55">
        <v>612</v>
      </c>
      <c r="F733" s="55">
        <v>2.4</v>
      </c>
      <c r="G733" s="55">
        <v>0.6</v>
      </c>
    </row>
    <row r="734" spans="1:7" s="21" customFormat="1" x14ac:dyDescent="0.25">
      <c r="A734" s="55" t="s">
        <v>619</v>
      </c>
      <c r="B734" s="55" t="s">
        <v>447</v>
      </c>
      <c r="C734" s="55" t="s">
        <v>118</v>
      </c>
      <c r="D734" s="55" t="s">
        <v>540</v>
      </c>
      <c r="E734" s="55">
        <v>595</v>
      </c>
      <c r="F734" s="55">
        <v>4.1500000000000004</v>
      </c>
      <c r="G734" s="55">
        <v>1.5</v>
      </c>
    </row>
    <row r="735" spans="1:7" s="21" customFormat="1" x14ac:dyDescent="0.25">
      <c r="A735" s="55" t="s">
        <v>620</v>
      </c>
      <c r="B735" s="55" t="s">
        <v>557</v>
      </c>
      <c r="C735" s="55" t="s">
        <v>118</v>
      </c>
      <c r="D735" s="55" t="s">
        <v>540</v>
      </c>
      <c r="E735" s="55">
        <v>625</v>
      </c>
      <c r="F735" s="55">
        <v>4.5</v>
      </c>
      <c r="G735" s="55">
        <v>1</v>
      </c>
    </row>
    <row r="736" spans="1:7" s="21" customFormat="1" x14ac:dyDescent="0.25">
      <c r="A736" s="55" t="s">
        <v>621</v>
      </c>
      <c r="B736" s="55" t="s">
        <v>548</v>
      </c>
      <c r="C736" s="55" t="s">
        <v>118</v>
      </c>
      <c r="D736" s="55" t="s">
        <v>540</v>
      </c>
      <c r="E736" s="55">
        <v>687</v>
      </c>
      <c r="F736" s="55">
        <v>2.75</v>
      </c>
      <c r="G736" s="55">
        <v>0.7</v>
      </c>
    </row>
    <row r="737" spans="1:7" s="21" customFormat="1" x14ac:dyDescent="0.25">
      <c r="A737" s="55" t="s">
        <v>622</v>
      </c>
      <c r="B737" s="55" t="s">
        <v>558</v>
      </c>
      <c r="C737" s="55" t="s">
        <v>118</v>
      </c>
      <c r="D737" s="55" t="s">
        <v>540</v>
      </c>
      <c r="E737" s="55">
        <v>652</v>
      </c>
      <c r="F737" s="55">
        <v>4.3</v>
      </c>
      <c r="G737" s="55">
        <v>1</v>
      </c>
    </row>
    <row r="738" spans="1:7" s="21" customFormat="1" x14ac:dyDescent="0.25">
      <c r="A738" s="55" t="s">
        <v>623</v>
      </c>
      <c r="B738" s="55" t="s">
        <v>559</v>
      </c>
      <c r="C738" s="55" t="s">
        <v>118</v>
      </c>
      <c r="D738" s="55" t="s">
        <v>540</v>
      </c>
      <c r="E738" s="55">
        <v>650</v>
      </c>
      <c r="F738" s="55">
        <v>3.15</v>
      </c>
      <c r="G738" s="55">
        <v>0.9</v>
      </c>
    </row>
    <row r="739" spans="1:7" s="21" customFormat="1" x14ac:dyDescent="0.25">
      <c r="A739" s="55" t="s">
        <v>624</v>
      </c>
      <c r="B739" s="55" t="s">
        <v>431</v>
      </c>
      <c r="C739" s="55" t="s">
        <v>118</v>
      </c>
      <c r="D739" s="55" t="s">
        <v>540</v>
      </c>
      <c r="E739" s="55">
        <v>659</v>
      </c>
      <c r="F739" s="55">
        <v>3.75</v>
      </c>
      <c r="G739" s="55">
        <v>1.3</v>
      </c>
    </row>
    <row r="740" spans="1:7" s="21" customFormat="1" x14ac:dyDescent="0.25">
      <c r="A740" s="55" t="s">
        <v>625</v>
      </c>
      <c r="B740" s="55" t="s">
        <v>429</v>
      </c>
      <c r="C740" s="55" t="s">
        <v>118</v>
      </c>
      <c r="D740" s="55" t="s">
        <v>540</v>
      </c>
      <c r="E740" s="55">
        <v>625</v>
      </c>
      <c r="F740" s="55">
        <v>2.5</v>
      </c>
      <c r="G740" s="55">
        <v>0.9</v>
      </c>
    </row>
    <row r="741" spans="1:7" s="21" customFormat="1" x14ac:dyDescent="0.25">
      <c r="A741" s="55" t="s">
        <v>626</v>
      </c>
      <c r="B741" s="55" t="s">
        <v>578</v>
      </c>
      <c r="C741" s="55" t="s">
        <v>118</v>
      </c>
      <c r="D741" s="55" t="s">
        <v>690</v>
      </c>
      <c r="E741" s="55">
        <v>772</v>
      </c>
      <c r="F741" s="55">
        <v>9.3000000000000007</v>
      </c>
      <c r="G741" s="55">
        <v>0.5</v>
      </c>
    </row>
    <row r="742" spans="1:7" s="21" customFormat="1" x14ac:dyDescent="0.25">
      <c r="A742" s="55" t="s">
        <v>627</v>
      </c>
      <c r="B742" s="55" t="s">
        <v>560</v>
      </c>
      <c r="C742" s="55" t="s">
        <v>118</v>
      </c>
      <c r="D742" s="55" t="s">
        <v>540</v>
      </c>
      <c r="E742" s="55">
        <v>673</v>
      </c>
      <c r="F742" s="55">
        <v>2.5</v>
      </c>
      <c r="G742" s="55">
        <v>0</v>
      </c>
    </row>
    <row r="743" spans="1:7" s="21" customFormat="1" x14ac:dyDescent="0.25">
      <c r="A743" s="55" t="s">
        <v>628</v>
      </c>
      <c r="B743" s="55" t="s">
        <v>561</v>
      </c>
      <c r="C743" s="55" t="s">
        <v>118</v>
      </c>
      <c r="D743" s="55" t="s">
        <v>540</v>
      </c>
      <c r="E743" s="55">
        <v>650</v>
      </c>
      <c r="F743" s="55">
        <v>3.95</v>
      </c>
      <c r="G743" s="55">
        <v>0.8</v>
      </c>
    </row>
    <row r="744" spans="1:7" s="21" customFormat="1" x14ac:dyDescent="0.25">
      <c r="A744" s="55" t="s">
        <v>629</v>
      </c>
      <c r="B744" s="55" t="s">
        <v>481</v>
      </c>
      <c r="C744" s="55" t="s">
        <v>118</v>
      </c>
      <c r="D744" s="55" t="s">
        <v>540</v>
      </c>
      <c r="E744" s="55">
        <v>595</v>
      </c>
      <c r="F744" s="55">
        <v>3.55</v>
      </c>
      <c r="G744" s="55">
        <v>1</v>
      </c>
    </row>
    <row r="745" spans="1:7" s="21" customFormat="1" x14ac:dyDescent="0.25">
      <c r="A745" s="55" t="s">
        <v>630</v>
      </c>
      <c r="B745" s="55" t="s">
        <v>481</v>
      </c>
      <c r="C745" s="55" t="s">
        <v>118</v>
      </c>
      <c r="D745" s="55" t="s">
        <v>540</v>
      </c>
      <c r="E745" s="55">
        <v>595</v>
      </c>
      <c r="F745" s="55">
        <v>3.55</v>
      </c>
      <c r="G745" s="55">
        <v>1</v>
      </c>
    </row>
    <row r="746" spans="1:7" s="21" customFormat="1" x14ac:dyDescent="0.25">
      <c r="A746" s="55" t="s">
        <v>631</v>
      </c>
      <c r="B746" s="55" t="s">
        <v>562</v>
      </c>
      <c r="C746" s="55" t="s">
        <v>118</v>
      </c>
      <c r="D746" s="55" t="s">
        <v>540</v>
      </c>
      <c r="E746" s="55">
        <v>602</v>
      </c>
      <c r="F746" s="55">
        <v>3.1</v>
      </c>
      <c r="G746" s="55">
        <v>0.6</v>
      </c>
    </row>
    <row r="747" spans="1:7" s="21" customFormat="1" x14ac:dyDescent="0.25">
      <c r="A747" s="55" t="s">
        <v>632</v>
      </c>
      <c r="B747" s="55" t="s">
        <v>563</v>
      </c>
      <c r="C747" s="55" t="s">
        <v>118</v>
      </c>
      <c r="D747" s="55" t="s">
        <v>540</v>
      </c>
      <c r="E747" s="55">
        <v>606</v>
      </c>
      <c r="F747" s="55">
        <v>3.5</v>
      </c>
      <c r="G747" s="55">
        <v>0.6</v>
      </c>
    </row>
    <row r="748" spans="1:7" s="21" customFormat="1" x14ac:dyDescent="0.25">
      <c r="A748" s="55" t="s">
        <v>633</v>
      </c>
      <c r="B748" s="55" t="s">
        <v>564</v>
      </c>
      <c r="C748" s="55" t="s">
        <v>118</v>
      </c>
      <c r="D748" s="55" t="s">
        <v>540</v>
      </c>
      <c r="E748" s="55">
        <v>650</v>
      </c>
      <c r="F748" s="55">
        <v>3.8</v>
      </c>
      <c r="G748" s="55">
        <v>0.5</v>
      </c>
    </row>
    <row r="749" spans="1:7" s="21" customFormat="1" x14ac:dyDescent="0.25">
      <c r="A749" s="55" t="s">
        <v>634</v>
      </c>
      <c r="B749" s="55" t="s">
        <v>565</v>
      </c>
      <c r="C749" s="55" t="s">
        <v>118</v>
      </c>
      <c r="D749" s="55" t="s">
        <v>549</v>
      </c>
      <c r="E749" s="55">
        <v>659</v>
      </c>
      <c r="F749" s="55">
        <v>1.8</v>
      </c>
      <c r="G749" s="55">
        <v>0.5</v>
      </c>
    </row>
    <row r="750" spans="1:7" s="21" customFormat="1" x14ac:dyDescent="0.25">
      <c r="A750" s="55" t="s">
        <v>635</v>
      </c>
      <c r="B750" s="55" t="s">
        <v>449</v>
      </c>
      <c r="C750" s="55" t="s">
        <v>118</v>
      </c>
      <c r="D750" s="55" t="s">
        <v>549</v>
      </c>
      <c r="E750" s="55">
        <v>619</v>
      </c>
      <c r="F750" s="55">
        <v>2.2999999999999998</v>
      </c>
      <c r="G750" s="55">
        <v>1</v>
      </c>
    </row>
    <row r="751" spans="1:7" s="21" customFormat="1" x14ac:dyDescent="0.25">
      <c r="A751" s="55" t="s">
        <v>636</v>
      </c>
      <c r="B751" s="55" t="s">
        <v>451</v>
      </c>
      <c r="C751" s="55" t="s">
        <v>118</v>
      </c>
      <c r="D751" s="55" t="s">
        <v>540</v>
      </c>
      <c r="E751" s="55">
        <v>578</v>
      </c>
      <c r="F751" s="55">
        <v>3.4</v>
      </c>
      <c r="G751" s="55">
        <v>0.5</v>
      </c>
    </row>
    <row r="752" spans="1:7" s="21" customFormat="1" x14ac:dyDescent="0.25">
      <c r="A752" s="55" t="s">
        <v>637</v>
      </c>
      <c r="B752" s="55" t="s">
        <v>453</v>
      </c>
      <c r="C752" s="55" t="s">
        <v>118</v>
      </c>
      <c r="D752" s="55" t="s">
        <v>540</v>
      </c>
      <c r="E752" s="55">
        <v>593</v>
      </c>
      <c r="F752" s="55">
        <v>2</v>
      </c>
      <c r="G752" s="55">
        <v>0.5</v>
      </c>
    </row>
    <row r="753" spans="1:7" s="21" customFormat="1" x14ac:dyDescent="0.25">
      <c r="A753" s="55" t="s">
        <v>638</v>
      </c>
      <c r="B753" s="55" t="s">
        <v>483</v>
      </c>
      <c r="C753" s="55" t="s">
        <v>118</v>
      </c>
      <c r="D753" s="55" t="s">
        <v>540</v>
      </c>
      <c r="E753" s="55">
        <v>625</v>
      </c>
      <c r="F753" s="55">
        <v>5</v>
      </c>
      <c r="G753" s="55">
        <v>1</v>
      </c>
    </row>
    <row r="754" spans="1:7" s="21" customFormat="1" x14ac:dyDescent="0.25">
      <c r="A754" s="55" t="s">
        <v>639</v>
      </c>
      <c r="B754" s="55" t="s">
        <v>566</v>
      </c>
      <c r="C754" s="55" t="s">
        <v>118</v>
      </c>
      <c r="D754" s="55" t="s">
        <v>540</v>
      </c>
      <c r="E754" s="55">
        <v>704</v>
      </c>
      <c r="F754" s="55">
        <v>3.7</v>
      </c>
      <c r="G754" s="55">
        <v>0</v>
      </c>
    </row>
    <row r="755" spans="1:7" s="21" customFormat="1" x14ac:dyDescent="0.25">
      <c r="A755" s="55" t="s">
        <v>640</v>
      </c>
      <c r="B755" s="55" t="s">
        <v>579</v>
      </c>
      <c r="C755" s="55" t="s">
        <v>118</v>
      </c>
      <c r="D755" s="55" t="s">
        <v>690</v>
      </c>
      <c r="E755" s="55">
        <v>772</v>
      </c>
      <c r="F755" s="55">
        <v>9.3000000000000007</v>
      </c>
      <c r="G755" s="55">
        <v>0.5</v>
      </c>
    </row>
    <row r="756" spans="1:7" s="21" customFormat="1" x14ac:dyDescent="0.25">
      <c r="A756" s="55" t="s">
        <v>641</v>
      </c>
      <c r="B756" s="55" t="s">
        <v>567</v>
      </c>
      <c r="C756" s="55" t="s">
        <v>118</v>
      </c>
      <c r="D756" s="55" t="s">
        <v>540</v>
      </c>
      <c r="E756" s="55">
        <v>655</v>
      </c>
      <c r="F756" s="55">
        <v>3.7</v>
      </c>
      <c r="G756" s="55">
        <v>0.5</v>
      </c>
    </row>
    <row r="757" spans="1:7" s="21" customFormat="1" x14ac:dyDescent="0.25">
      <c r="A757" s="55" t="s">
        <v>642</v>
      </c>
      <c r="B757" s="55" t="s">
        <v>568</v>
      </c>
      <c r="C757" s="55" t="s">
        <v>118</v>
      </c>
      <c r="D757" s="55" t="s">
        <v>540</v>
      </c>
      <c r="E757" s="55">
        <v>625</v>
      </c>
      <c r="F757" s="55">
        <v>4.5</v>
      </c>
      <c r="G757" s="55">
        <v>1</v>
      </c>
    </row>
    <row r="758" spans="1:7" s="21" customFormat="1" x14ac:dyDescent="0.25">
      <c r="A758" s="55" t="s">
        <v>643</v>
      </c>
      <c r="B758" s="55" t="s">
        <v>569</v>
      </c>
      <c r="C758" s="55" t="s">
        <v>118</v>
      </c>
      <c r="D758" s="55" t="s">
        <v>540</v>
      </c>
      <c r="E758" s="55">
        <v>650</v>
      </c>
      <c r="F758" s="55">
        <v>3.95</v>
      </c>
      <c r="G758" s="55">
        <v>0.8</v>
      </c>
    </row>
    <row r="759" spans="1:7" s="21" customFormat="1" x14ac:dyDescent="0.25">
      <c r="A759" s="55" t="s">
        <v>644</v>
      </c>
      <c r="B759" s="55" t="s">
        <v>570</v>
      </c>
      <c r="C759" s="55" t="s">
        <v>118</v>
      </c>
      <c r="D759" s="55" t="s">
        <v>384</v>
      </c>
      <c r="E759" s="55">
        <v>611</v>
      </c>
      <c r="F759" s="55">
        <v>3.8</v>
      </c>
      <c r="G759" s="55">
        <v>0.7</v>
      </c>
    </row>
    <row r="760" spans="1:7" s="21" customFormat="1" x14ac:dyDescent="0.25">
      <c r="A760" s="55" t="s">
        <v>645</v>
      </c>
      <c r="B760" s="55" t="s">
        <v>571</v>
      </c>
      <c r="C760" s="55" t="s">
        <v>118</v>
      </c>
      <c r="D760" s="55" t="s">
        <v>384</v>
      </c>
      <c r="E760" s="55">
        <v>635</v>
      </c>
      <c r="F760" s="55">
        <v>7.6</v>
      </c>
      <c r="G760" s="55">
        <v>0.6</v>
      </c>
    </row>
    <row r="761" spans="1:7" s="21" customFormat="1" x14ac:dyDescent="0.25">
      <c r="A761" s="55" t="s">
        <v>646</v>
      </c>
      <c r="B761" s="55" t="s">
        <v>572</v>
      </c>
      <c r="C761" s="55" t="s">
        <v>118</v>
      </c>
      <c r="D761" s="55" t="s">
        <v>540</v>
      </c>
      <c r="E761" s="55">
        <v>638</v>
      </c>
      <c r="F761" s="55">
        <v>3.95</v>
      </c>
      <c r="G761" s="55">
        <v>0.8</v>
      </c>
    </row>
    <row r="762" spans="1:7" s="21" customFormat="1" x14ac:dyDescent="0.25">
      <c r="A762" s="55" t="s">
        <v>647</v>
      </c>
      <c r="B762" s="55" t="s">
        <v>573</v>
      </c>
      <c r="C762" s="55" t="s">
        <v>118</v>
      </c>
      <c r="D762" s="55" t="s">
        <v>384</v>
      </c>
      <c r="E762" s="55">
        <v>682</v>
      </c>
      <c r="F762" s="55">
        <v>7.6</v>
      </c>
      <c r="G762" s="55">
        <v>0.2</v>
      </c>
    </row>
    <row r="763" spans="1:7" s="21" customFormat="1" x14ac:dyDescent="0.25">
      <c r="A763" s="55" t="s">
        <v>648</v>
      </c>
      <c r="B763" s="55" t="s">
        <v>574</v>
      </c>
      <c r="C763" s="55" t="s">
        <v>118</v>
      </c>
      <c r="D763" s="55" t="s">
        <v>540</v>
      </c>
      <c r="E763" s="55">
        <v>595</v>
      </c>
      <c r="F763" s="55">
        <v>4</v>
      </c>
      <c r="G763" s="55">
        <v>0.5</v>
      </c>
    </row>
    <row r="764" spans="1:7" s="21" customFormat="1" x14ac:dyDescent="0.25">
      <c r="A764" s="55" t="s">
        <v>649</v>
      </c>
      <c r="B764" s="55" t="s">
        <v>575</v>
      </c>
      <c r="C764" s="55" t="s">
        <v>119</v>
      </c>
      <c r="D764" s="55" t="s">
        <v>540</v>
      </c>
      <c r="E764" s="55">
        <v>605</v>
      </c>
      <c r="F764" s="55">
        <v>3</v>
      </c>
      <c r="G764" s="55">
        <v>0</v>
      </c>
    </row>
    <row r="765" spans="1:7" s="21" customFormat="1" x14ac:dyDescent="0.25">
      <c r="A765" s="55" t="s">
        <v>650</v>
      </c>
      <c r="B765" s="55" t="s">
        <v>442</v>
      </c>
      <c r="C765" s="55" t="s">
        <v>119</v>
      </c>
      <c r="D765" s="55" t="s">
        <v>540</v>
      </c>
      <c r="E765" s="55">
        <v>599.5</v>
      </c>
      <c r="F765" s="55">
        <v>2</v>
      </c>
      <c r="G765" s="55">
        <v>0</v>
      </c>
    </row>
    <row r="766" spans="1:7" s="21" customFormat="1" x14ac:dyDescent="0.25">
      <c r="A766" s="55" t="s">
        <v>651</v>
      </c>
      <c r="B766" s="55" t="s">
        <v>576</v>
      </c>
      <c r="C766" s="55" t="s">
        <v>119</v>
      </c>
      <c r="D766" s="55" t="s">
        <v>540</v>
      </c>
      <c r="E766" s="55">
        <v>631</v>
      </c>
      <c r="F766" s="55">
        <v>3</v>
      </c>
      <c r="G766" s="55">
        <v>0</v>
      </c>
    </row>
    <row r="767" spans="1:7" s="21" customFormat="1" x14ac:dyDescent="0.25">
      <c r="A767" s="55" t="s">
        <v>652</v>
      </c>
      <c r="B767" s="55" t="s">
        <v>422</v>
      </c>
      <c r="C767" s="55" t="s">
        <v>119</v>
      </c>
      <c r="D767" s="55" t="s">
        <v>540</v>
      </c>
      <c r="E767" s="55">
        <v>591</v>
      </c>
      <c r="F767" s="55">
        <v>4</v>
      </c>
      <c r="G767" s="55">
        <v>0</v>
      </c>
    </row>
    <row r="768" spans="1:7" s="21" customFormat="1" x14ac:dyDescent="0.25">
      <c r="A768" s="55" t="s">
        <v>653</v>
      </c>
      <c r="B768" s="55" t="s">
        <v>425</v>
      </c>
      <c r="C768" s="55" t="s">
        <v>119</v>
      </c>
      <c r="D768" s="55" t="s">
        <v>540</v>
      </c>
      <c r="E768" s="55">
        <v>595</v>
      </c>
      <c r="F768" s="55">
        <v>4</v>
      </c>
      <c r="G768" s="55">
        <v>0</v>
      </c>
    </row>
    <row r="769" spans="1:13" s="21" customFormat="1" x14ac:dyDescent="0.25">
      <c r="A769" s="55" t="s">
        <v>654</v>
      </c>
      <c r="B769" s="55" t="s">
        <v>547</v>
      </c>
      <c r="C769" s="55" t="s">
        <v>119</v>
      </c>
      <c r="D769" s="55" t="s">
        <v>540</v>
      </c>
      <c r="E769" s="55">
        <v>644</v>
      </c>
      <c r="F769" s="55">
        <v>3.6</v>
      </c>
      <c r="G769" s="55">
        <v>0</v>
      </c>
    </row>
    <row r="770" spans="1:13" s="21" customFormat="1" x14ac:dyDescent="0.25">
      <c r="A770" s="55" t="s">
        <v>655</v>
      </c>
      <c r="B770" s="55" t="s">
        <v>433</v>
      </c>
      <c r="C770" s="55" t="s">
        <v>119</v>
      </c>
      <c r="D770" s="55" t="s">
        <v>540</v>
      </c>
      <c r="E770" s="55">
        <v>627</v>
      </c>
      <c r="F770" s="55">
        <v>2</v>
      </c>
      <c r="G770" s="55">
        <v>0</v>
      </c>
    </row>
    <row r="771" spans="1:13" s="21" customFormat="1" x14ac:dyDescent="0.25">
      <c r="A771" s="55" t="s">
        <v>656</v>
      </c>
      <c r="B771" s="55" t="s">
        <v>435</v>
      </c>
      <c r="C771" s="55" t="s">
        <v>119</v>
      </c>
      <c r="D771" s="55" t="s">
        <v>540</v>
      </c>
      <c r="E771" s="55">
        <v>587</v>
      </c>
      <c r="F771" s="55">
        <v>4.4000000000000004</v>
      </c>
      <c r="G771" s="55">
        <v>0</v>
      </c>
    </row>
    <row r="772" spans="1:13" s="21" customFormat="1" x14ac:dyDescent="0.25">
      <c r="A772" s="55" t="s">
        <v>657</v>
      </c>
      <c r="B772" s="55" t="s">
        <v>554</v>
      </c>
      <c r="C772" s="55" t="s">
        <v>119</v>
      </c>
      <c r="D772" s="55" t="s">
        <v>540</v>
      </c>
      <c r="E772" s="55">
        <v>629</v>
      </c>
      <c r="F772" s="55">
        <v>2</v>
      </c>
      <c r="G772" s="55">
        <v>0</v>
      </c>
    </row>
    <row r="773" spans="1:13" s="21" customFormat="1" x14ac:dyDescent="0.25">
      <c r="A773" s="55" t="s">
        <v>658</v>
      </c>
      <c r="B773" s="55" t="s">
        <v>444</v>
      </c>
      <c r="C773" s="55" t="s">
        <v>119</v>
      </c>
      <c r="D773" s="55" t="s">
        <v>540</v>
      </c>
      <c r="E773" s="55">
        <v>601</v>
      </c>
      <c r="F773" s="55">
        <v>10</v>
      </c>
      <c r="G773" s="55">
        <v>0</v>
      </c>
    </row>
    <row r="774" spans="1:13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</row>
    <row r="775" spans="1:13" ht="12.75" customHeight="1" x14ac:dyDescent="0.25">
      <c r="A775" s="109" t="s">
        <v>35</v>
      </c>
      <c r="B775" s="109" t="s">
        <v>106</v>
      </c>
      <c r="C775" s="109" t="s">
        <v>109</v>
      </c>
      <c r="D775" s="125" t="s">
        <v>110</v>
      </c>
      <c r="E775" s="125" t="s">
        <v>111</v>
      </c>
      <c r="F775" s="127" t="s">
        <v>112</v>
      </c>
      <c r="G775" s="128"/>
      <c r="H775" s="8"/>
      <c r="I775" s="8"/>
      <c r="J775" s="8"/>
      <c r="K775" s="8"/>
      <c r="L775" s="8"/>
      <c r="M775" s="8"/>
    </row>
    <row r="776" spans="1:13" ht="25.5" x14ac:dyDescent="0.25">
      <c r="A776" s="109"/>
      <c r="B776" s="109"/>
      <c r="C776" s="109"/>
      <c r="D776" s="126"/>
      <c r="E776" s="126"/>
      <c r="F776" s="22" t="s">
        <v>115</v>
      </c>
      <c r="G776" s="22" t="s">
        <v>116</v>
      </c>
      <c r="H776" s="8"/>
      <c r="I776" s="8"/>
      <c r="J776" s="8"/>
      <c r="K776" s="8"/>
      <c r="L776" s="8"/>
      <c r="M776" s="8"/>
    </row>
    <row r="777" spans="1:13" s="21" customFormat="1" ht="51" x14ac:dyDescent="0.25">
      <c r="A777" s="55" t="s">
        <v>586</v>
      </c>
      <c r="B777" s="55">
        <v>1500</v>
      </c>
      <c r="C777" s="55" t="s">
        <v>668</v>
      </c>
      <c r="D777" s="55" t="s">
        <v>667</v>
      </c>
      <c r="E777" s="55" t="s">
        <v>580</v>
      </c>
      <c r="F777" s="54" t="s">
        <v>327</v>
      </c>
      <c r="G777" s="54" t="s">
        <v>199</v>
      </c>
      <c r="H777" s="8"/>
      <c r="I777" s="8"/>
      <c r="J777" s="8"/>
      <c r="K777" s="8"/>
      <c r="L777" s="8"/>
      <c r="M777" s="8"/>
    </row>
    <row r="778" spans="1:13" s="21" customFormat="1" ht="25.5" x14ac:dyDescent="0.25">
      <c r="A778" s="55" t="s">
        <v>587</v>
      </c>
      <c r="B778" s="55">
        <v>1300</v>
      </c>
      <c r="C778" s="55" t="s">
        <v>581</v>
      </c>
      <c r="D778" s="55" t="s">
        <v>659</v>
      </c>
      <c r="E778" s="55" t="s">
        <v>582</v>
      </c>
      <c r="F778" s="54" t="s">
        <v>327</v>
      </c>
      <c r="G778" s="54" t="s">
        <v>199</v>
      </c>
      <c r="H778" s="8"/>
      <c r="I778" s="8"/>
      <c r="J778" s="8"/>
      <c r="K778" s="8"/>
      <c r="L778" s="8"/>
      <c r="M778" s="8"/>
    </row>
    <row r="779" spans="1:13" s="21" customFormat="1" ht="51" x14ac:dyDescent="0.25">
      <c r="A779" s="55" t="s">
        <v>588</v>
      </c>
      <c r="B779" s="55">
        <v>10000</v>
      </c>
      <c r="C779" s="55" t="s">
        <v>541</v>
      </c>
      <c r="D779" s="55" t="s">
        <v>669</v>
      </c>
      <c r="E779" s="55" t="s">
        <v>580</v>
      </c>
      <c r="F779" s="54" t="s">
        <v>231</v>
      </c>
      <c r="G779" s="54" t="s">
        <v>231</v>
      </c>
      <c r="H779" s="8"/>
      <c r="I779" s="8"/>
      <c r="J779" s="8"/>
      <c r="K779" s="8"/>
      <c r="L779" s="8"/>
      <c r="M779" s="8"/>
    </row>
    <row r="780" spans="1:13" s="21" customFormat="1" ht="51" x14ac:dyDescent="0.25">
      <c r="A780" s="55" t="s">
        <v>589</v>
      </c>
      <c r="B780" s="55">
        <v>5000</v>
      </c>
      <c r="C780" s="55" t="s">
        <v>541</v>
      </c>
      <c r="D780" s="55" t="s">
        <v>670</v>
      </c>
      <c r="E780" s="55" t="s">
        <v>580</v>
      </c>
      <c r="F780" s="54" t="s">
        <v>327</v>
      </c>
      <c r="G780" s="54" t="s">
        <v>199</v>
      </c>
      <c r="H780" s="8"/>
      <c r="I780" s="8"/>
      <c r="J780" s="8"/>
      <c r="K780" s="8"/>
      <c r="L780" s="8"/>
      <c r="M780" s="8"/>
    </row>
    <row r="781" spans="1:13" s="21" customFormat="1" ht="51" x14ac:dyDescent="0.25">
      <c r="A781" s="55" t="s">
        <v>590</v>
      </c>
      <c r="B781" s="55">
        <v>500</v>
      </c>
      <c r="C781" s="55" t="s">
        <v>543</v>
      </c>
      <c r="D781" s="55" t="s">
        <v>671</v>
      </c>
      <c r="E781" s="55" t="s">
        <v>580</v>
      </c>
      <c r="F781" s="54" t="s">
        <v>327</v>
      </c>
      <c r="G781" s="54" t="s">
        <v>199</v>
      </c>
      <c r="H781" s="8"/>
      <c r="I781" s="8"/>
      <c r="J781" s="8"/>
      <c r="K781" s="8"/>
      <c r="L781" s="8"/>
      <c r="M781" s="8"/>
    </row>
    <row r="782" spans="1:13" s="21" customFormat="1" ht="51" x14ac:dyDescent="0.25">
      <c r="A782" s="55" t="s">
        <v>591</v>
      </c>
      <c r="B782" s="55">
        <v>8000</v>
      </c>
      <c r="C782" s="55" t="s">
        <v>672</v>
      </c>
      <c r="D782" s="55" t="s">
        <v>673</v>
      </c>
      <c r="E782" s="55" t="s">
        <v>580</v>
      </c>
      <c r="F782" s="54" t="s">
        <v>327</v>
      </c>
      <c r="G782" s="54" t="s">
        <v>199</v>
      </c>
      <c r="H782" s="8"/>
      <c r="I782" s="8"/>
      <c r="J782" s="8"/>
      <c r="K782" s="8"/>
      <c r="L782" s="8"/>
      <c r="M782" s="8"/>
    </row>
    <row r="783" spans="1:13" s="21" customFormat="1" ht="51" x14ac:dyDescent="0.25">
      <c r="A783" s="55" t="s">
        <v>592</v>
      </c>
      <c r="B783" s="55">
        <v>300</v>
      </c>
      <c r="C783" s="55" t="s">
        <v>421</v>
      </c>
      <c r="D783" s="55" t="s">
        <v>583</v>
      </c>
      <c r="E783" s="55" t="s">
        <v>580</v>
      </c>
      <c r="F783" s="54" t="s">
        <v>327</v>
      </c>
      <c r="G783" s="54" t="s">
        <v>199</v>
      </c>
      <c r="H783" s="8"/>
      <c r="I783" s="8"/>
      <c r="J783" s="8"/>
      <c r="K783" s="8"/>
      <c r="L783" s="8"/>
      <c r="M783" s="8"/>
    </row>
    <row r="784" spans="1:13" s="21" customFormat="1" ht="51" x14ac:dyDescent="0.25">
      <c r="A784" s="55" t="s">
        <v>593</v>
      </c>
      <c r="B784" s="55">
        <v>700</v>
      </c>
      <c r="C784" s="55" t="s">
        <v>674</v>
      </c>
      <c r="D784" s="55" t="s">
        <v>661</v>
      </c>
      <c r="E784" s="55" t="s">
        <v>580</v>
      </c>
      <c r="F784" s="54" t="s">
        <v>327</v>
      </c>
      <c r="G784" s="54" t="s">
        <v>199</v>
      </c>
      <c r="H784" s="8"/>
      <c r="I784" s="8"/>
      <c r="J784" s="8"/>
      <c r="K784" s="8"/>
      <c r="L784" s="8"/>
      <c r="M784" s="8"/>
    </row>
    <row r="785" spans="1:13" s="21" customFormat="1" ht="51" x14ac:dyDescent="0.25">
      <c r="A785" s="55" t="s">
        <v>594</v>
      </c>
      <c r="B785" s="55">
        <v>300</v>
      </c>
      <c r="C785" s="104" t="s">
        <v>424</v>
      </c>
      <c r="D785" s="55" t="s">
        <v>583</v>
      </c>
      <c r="E785" s="55" t="s">
        <v>580</v>
      </c>
      <c r="F785" s="54" t="s">
        <v>327</v>
      </c>
      <c r="G785" s="54" t="s">
        <v>199</v>
      </c>
      <c r="H785" s="8"/>
      <c r="I785" s="8"/>
      <c r="J785" s="8"/>
      <c r="K785" s="8"/>
      <c r="L785" s="8"/>
      <c r="M785" s="8"/>
    </row>
    <row r="786" spans="1:13" s="21" customFormat="1" ht="51" x14ac:dyDescent="0.25">
      <c r="A786" s="55" t="s">
        <v>595</v>
      </c>
      <c r="B786" s="55">
        <v>422</v>
      </c>
      <c r="C786" s="55" t="s">
        <v>675</v>
      </c>
      <c r="D786" s="55" t="s">
        <v>664</v>
      </c>
      <c r="E786" s="55" t="s">
        <v>580</v>
      </c>
      <c r="F786" s="54" t="s">
        <v>327</v>
      </c>
      <c r="G786" s="54" t="s">
        <v>199</v>
      </c>
      <c r="H786" s="8"/>
      <c r="I786" s="8"/>
      <c r="J786" s="8"/>
      <c r="K786" s="8"/>
      <c r="L786" s="8"/>
      <c r="M786" s="8"/>
    </row>
    <row r="787" spans="1:13" s="21" customFormat="1" ht="51" x14ac:dyDescent="0.25">
      <c r="A787" s="55" t="s">
        <v>596</v>
      </c>
      <c r="B787" s="55">
        <v>3000</v>
      </c>
      <c r="C787" s="55" t="s">
        <v>676</v>
      </c>
      <c r="D787" s="55" t="s">
        <v>677</v>
      </c>
      <c r="E787" s="55" t="s">
        <v>580</v>
      </c>
      <c r="F787" s="54" t="s">
        <v>327</v>
      </c>
      <c r="G787" s="54" t="s">
        <v>199</v>
      </c>
      <c r="H787" s="8"/>
      <c r="I787" s="8"/>
      <c r="J787" s="8"/>
      <c r="K787" s="8"/>
      <c r="L787" s="8"/>
      <c r="M787" s="8"/>
    </row>
    <row r="788" spans="1:13" s="21" customFormat="1" ht="25.5" x14ac:dyDescent="0.25">
      <c r="A788" s="55" t="s">
        <v>597</v>
      </c>
      <c r="B788" s="55">
        <v>100</v>
      </c>
      <c r="C788" s="55" t="s">
        <v>665</v>
      </c>
      <c r="D788" s="55" t="s">
        <v>583</v>
      </c>
      <c r="E788" s="55" t="s">
        <v>585</v>
      </c>
      <c r="F788" s="54" t="s">
        <v>327</v>
      </c>
      <c r="G788" s="54" t="s">
        <v>199</v>
      </c>
      <c r="H788" s="8"/>
      <c r="I788" s="8"/>
      <c r="J788" s="8"/>
      <c r="K788" s="8"/>
      <c r="L788" s="8"/>
      <c r="M788" s="8"/>
    </row>
    <row r="789" spans="1:13" s="21" customFormat="1" ht="51" x14ac:dyDescent="0.25">
      <c r="A789" s="55" t="s">
        <v>598</v>
      </c>
      <c r="B789" s="55">
        <v>100</v>
      </c>
      <c r="C789" s="55" t="s">
        <v>678</v>
      </c>
      <c r="D789" s="55" t="s">
        <v>679</v>
      </c>
      <c r="E789" s="55" t="s">
        <v>580</v>
      </c>
      <c r="F789" s="54" t="s">
        <v>327</v>
      </c>
      <c r="G789" s="54" t="s">
        <v>199</v>
      </c>
      <c r="H789" s="8"/>
      <c r="I789" s="8"/>
      <c r="J789" s="8"/>
      <c r="K789" s="8"/>
      <c r="L789" s="8"/>
      <c r="M789" s="8"/>
    </row>
    <row r="790" spans="1:13" s="21" customFormat="1" ht="51" x14ac:dyDescent="0.25">
      <c r="A790" s="55" t="s">
        <v>599</v>
      </c>
      <c r="B790" s="55">
        <v>600</v>
      </c>
      <c r="C790" s="55" t="s">
        <v>713</v>
      </c>
      <c r="D790" s="55" t="s">
        <v>680</v>
      </c>
      <c r="E790" s="55" t="s">
        <v>580</v>
      </c>
      <c r="F790" s="54" t="s">
        <v>327</v>
      </c>
      <c r="G790" s="54" t="s">
        <v>199</v>
      </c>
      <c r="H790" s="8"/>
      <c r="I790" s="8"/>
      <c r="J790" s="8"/>
      <c r="K790" s="8"/>
      <c r="L790" s="8"/>
      <c r="M790" s="8"/>
    </row>
    <row r="791" spans="1:13" s="21" customFormat="1" ht="51" x14ac:dyDescent="0.25">
      <c r="A791" s="55" t="s">
        <v>714</v>
      </c>
      <c r="B791" s="55">
        <v>300</v>
      </c>
      <c r="C791" s="104" t="s">
        <v>1181</v>
      </c>
      <c r="D791" s="55" t="s">
        <v>583</v>
      </c>
      <c r="E791" s="55" t="s">
        <v>580</v>
      </c>
      <c r="F791" s="54" t="s">
        <v>327</v>
      </c>
      <c r="G791" s="54" t="s">
        <v>199</v>
      </c>
      <c r="H791" s="8"/>
      <c r="I791" s="8"/>
      <c r="J791" s="8"/>
      <c r="K791" s="8"/>
      <c r="L791" s="8"/>
      <c r="M791" s="8"/>
    </row>
    <row r="792" spans="1:13" s="21" customFormat="1" ht="51" x14ac:dyDescent="0.25">
      <c r="A792" s="55" t="s">
        <v>601</v>
      </c>
      <c r="B792" s="55">
        <v>295</v>
      </c>
      <c r="C792" s="55" t="s">
        <v>434</v>
      </c>
      <c r="D792" s="55" t="s">
        <v>681</v>
      </c>
      <c r="E792" s="55" t="s">
        <v>580</v>
      </c>
      <c r="F792" s="54" t="s">
        <v>327</v>
      </c>
      <c r="G792" s="54" t="s">
        <v>199</v>
      </c>
      <c r="H792" s="8"/>
      <c r="I792" s="8"/>
      <c r="J792" s="8"/>
      <c r="K792" s="8"/>
      <c r="L792" s="8"/>
      <c r="M792" s="8"/>
    </row>
    <row r="793" spans="1:13" s="21" customFormat="1" ht="38.25" x14ac:dyDescent="0.25">
      <c r="A793" s="55" t="s">
        <v>602</v>
      </c>
      <c r="B793" s="55">
        <v>140</v>
      </c>
      <c r="C793" s="55" t="s">
        <v>662</v>
      </c>
      <c r="D793" s="55" t="s">
        <v>583</v>
      </c>
      <c r="E793" s="55" t="s">
        <v>584</v>
      </c>
      <c r="F793" s="54" t="s">
        <v>327</v>
      </c>
      <c r="G793" s="54" t="s">
        <v>199</v>
      </c>
      <c r="H793" s="8"/>
      <c r="I793" s="8"/>
      <c r="J793" s="8"/>
      <c r="K793" s="8"/>
      <c r="L793" s="8"/>
      <c r="M793" s="8"/>
    </row>
    <row r="794" spans="1:13" s="21" customFormat="1" ht="51" x14ac:dyDescent="0.25">
      <c r="A794" s="55" t="s">
        <v>603</v>
      </c>
      <c r="B794" s="55">
        <v>300</v>
      </c>
      <c r="C794" s="55" t="s">
        <v>436</v>
      </c>
      <c r="D794" s="55" t="s">
        <v>715</v>
      </c>
      <c r="E794" s="55" t="s">
        <v>580</v>
      </c>
      <c r="F794" s="54" t="s">
        <v>327</v>
      </c>
      <c r="G794" s="54" t="s">
        <v>199</v>
      </c>
      <c r="H794" s="8"/>
      <c r="I794" s="8"/>
      <c r="J794" s="8"/>
      <c r="K794" s="8"/>
      <c r="L794" s="8"/>
      <c r="M794" s="8"/>
    </row>
    <row r="795" spans="1:13" s="21" customFormat="1" ht="51" x14ac:dyDescent="0.25">
      <c r="A795" s="55" t="s">
        <v>604</v>
      </c>
      <c r="B795" s="55">
        <v>414</v>
      </c>
      <c r="C795" s="55" t="s">
        <v>682</v>
      </c>
      <c r="D795" s="55" t="s">
        <v>697</v>
      </c>
      <c r="E795" s="55" t="s">
        <v>580</v>
      </c>
      <c r="F795" s="54" t="s">
        <v>327</v>
      </c>
      <c r="G795" s="54" t="s">
        <v>199</v>
      </c>
      <c r="H795" s="8"/>
      <c r="I795" s="8"/>
      <c r="J795" s="8"/>
      <c r="K795" s="8"/>
      <c r="L795" s="8"/>
      <c r="M795" s="8"/>
    </row>
    <row r="796" spans="1:13" s="21" customFormat="1" ht="25.5" x14ac:dyDescent="0.25">
      <c r="A796" s="55" t="s">
        <v>605</v>
      </c>
      <c r="B796" s="55">
        <v>450</v>
      </c>
      <c r="C796" s="55" t="s">
        <v>660</v>
      </c>
      <c r="D796" s="55" t="s">
        <v>583</v>
      </c>
      <c r="E796" s="55" t="s">
        <v>585</v>
      </c>
      <c r="F796" s="54" t="s">
        <v>327</v>
      </c>
      <c r="G796" s="54" t="s">
        <v>199</v>
      </c>
      <c r="H796" s="8"/>
      <c r="I796" s="8"/>
      <c r="J796" s="8"/>
      <c r="K796" s="8"/>
      <c r="L796" s="8"/>
      <c r="M796" s="8"/>
    </row>
    <row r="797" spans="1:13" s="21" customFormat="1" ht="51" x14ac:dyDescent="0.25">
      <c r="A797" s="55" t="s">
        <v>606</v>
      </c>
      <c r="B797" s="55">
        <v>1500</v>
      </c>
      <c r="C797" s="55" t="s">
        <v>683</v>
      </c>
      <c r="D797" s="55" t="s">
        <v>688</v>
      </c>
      <c r="E797" s="55" t="s">
        <v>580</v>
      </c>
      <c r="F797" s="54" t="s">
        <v>327</v>
      </c>
      <c r="G797" s="54" t="s">
        <v>199</v>
      </c>
      <c r="H797" s="8"/>
      <c r="I797" s="8"/>
      <c r="J797" s="8"/>
      <c r="K797" s="8"/>
      <c r="L797" s="8"/>
      <c r="M797" s="8"/>
    </row>
    <row r="798" spans="1:13" s="21" customFormat="1" ht="51" x14ac:dyDescent="0.25">
      <c r="A798" s="55" t="s">
        <v>607</v>
      </c>
      <c r="B798" s="55">
        <v>700</v>
      </c>
      <c r="C798" s="55" t="s">
        <v>684</v>
      </c>
      <c r="D798" s="55" t="s">
        <v>685</v>
      </c>
      <c r="E798" s="55" t="s">
        <v>580</v>
      </c>
      <c r="F798" s="54" t="s">
        <v>327</v>
      </c>
      <c r="G798" s="54" t="s">
        <v>199</v>
      </c>
      <c r="H798" s="8"/>
      <c r="I798" s="8"/>
      <c r="J798" s="8"/>
      <c r="K798" s="8"/>
      <c r="L798" s="8"/>
      <c r="M798" s="8"/>
    </row>
    <row r="799" spans="1:13" s="21" customFormat="1" ht="51" x14ac:dyDescent="0.25">
      <c r="A799" s="55" t="s">
        <v>608</v>
      </c>
      <c r="B799" s="55">
        <v>210</v>
      </c>
      <c r="C799" s="55" t="s">
        <v>686</v>
      </c>
      <c r="D799" s="55" t="s">
        <v>583</v>
      </c>
      <c r="E799" s="55" t="s">
        <v>580</v>
      </c>
      <c r="F799" s="54" t="s">
        <v>327</v>
      </c>
      <c r="G799" s="54" t="s">
        <v>199</v>
      </c>
      <c r="H799" s="8"/>
      <c r="I799" s="8"/>
      <c r="J799" s="8"/>
      <c r="K799" s="8"/>
      <c r="L799" s="8"/>
      <c r="M799" s="8"/>
    </row>
    <row r="800" spans="1:13" s="21" customFormat="1" ht="51" x14ac:dyDescent="0.25">
      <c r="A800" s="55" t="s">
        <v>687</v>
      </c>
      <c r="B800" s="55">
        <v>800</v>
      </c>
      <c r="C800" s="55" t="s">
        <v>539</v>
      </c>
      <c r="D800" s="55" t="s">
        <v>583</v>
      </c>
      <c r="E800" s="55" t="s">
        <v>580</v>
      </c>
      <c r="F800" s="54" t="s">
        <v>327</v>
      </c>
      <c r="G800" s="54" t="s">
        <v>199</v>
      </c>
      <c r="H800" s="8"/>
      <c r="I800" s="8"/>
      <c r="J800" s="8"/>
      <c r="K800" s="8"/>
      <c r="L800" s="8"/>
      <c r="M800" s="8"/>
    </row>
    <row r="801" spans="1:13" s="21" customFormat="1" ht="51" x14ac:dyDescent="0.25">
      <c r="A801" s="55" t="s">
        <v>609</v>
      </c>
      <c r="B801" s="55">
        <v>576</v>
      </c>
      <c r="C801" s="55" t="s">
        <v>666</v>
      </c>
      <c r="D801" s="55" t="s">
        <v>583</v>
      </c>
      <c r="E801" s="55" t="s">
        <v>580</v>
      </c>
      <c r="F801" s="54" t="s">
        <v>327</v>
      </c>
      <c r="G801" s="54" t="s">
        <v>199</v>
      </c>
      <c r="H801" s="8"/>
      <c r="I801" s="8"/>
      <c r="J801" s="8"/>
      <c r="K801" s="8"/>
      <c r="L801" s="8"/>
      <c r="M801" s="8"/>
    </row>
    <row r="802" spans="1:13" s="21" customFormat="1" ht="51" x14ac:dyDescent="0.25">
      <c r="A802" s="55" t="s">
        <v>610</v>
      </c>
      <c r="B802" s="55">
        <v>1500</v>
      </c>
      <c r="C802" s="55" t="s">
        <v>683</v>
      </c>
      <c r="D802" s="55" t="s">
        <v>688</v>
      </c>
      <c r="E802" s="55" t="s">
        <v>580</v>
      </c>
      <c r="F802" s="54" t="s">
        <v>327</v>
      </c>
      <c r="G802" s="54" t="s">
        <v>199</v>
      </c>
      <c r="H802" s="8"/>
      <c r="I802" s="8"/>
      <c r="J802" s="8"/>
      <c r="K802" s="8"/>
      <c r="L802" s="8"/>
      <c r="M802" s="8"/>
    </row>
    <row r="803" spans="1:13" s="21" customFormat="1" ht="51" x14ac:dyDescent="0.25">
      <c r="A803" s="55" t="s">
        <v>611</v>
      </c>
      <c r="B803" s="55">
        <v>350</v>
      </c>
      <c r="C803" s="55" t="s">
        <v>716</v>
      </c>
      <c r="D803" s="55" t="s">
        <v>583</v>
      </c>
      <c r="E803" s="55" t="s">
        <v>580</v>
      </c>
      <c r="F803" s="54" t="s">
        <v>327</v>
      </c>
      <c r="G803" s="54" t="s">
        <v>199</v>
      </c>
      <c r="H803" s="8"/>
      <c r="I803" s="8"/>
      <c r="J803" s="8"/>
      <c r="K803" s="8"/>
      <c r="L803" s="8"/>
      <c r="M803" s="8"/>
    </row>
    <row r="804" spans="1:13" s="21" customFormat="1" ht="25.5" x14ac:dyDescent="0.25">
      <c r="A804" s="55" t="s">
        <v>612</v>
      </c>
      <c r="B804" s="55">
        <v>375</v>
      </c>
      <c r="C804" s="55" t="s">
        <v>660</v>
      </c>
      <c r="D804" s="55" t="s">
        <v>698</v>
      </c>
      <c r="E804" s="55" t="s">
        <v>585</v>
      </c>
      <c r="F804" s="54" t="s">
        <v>327</v>
      </c>
      <c r="G804" s="54" t="s">
        <v>199</v>
      </c>
      <c r="H804" s="8"/>
      <c r="I804" s="8"/>
      <c r="J804" s="8"/>
      <c r="K804" s="8"/>
      <c r="L804" s="8"/>
      <c r="M804" s="8"/>
    </row>
    <row r="805" spans="1:13" s="21" customFormat="1" ht="63.75" x14ac:dyDescent="0.25">
      <c r="A805" s="55" t="s">
        <v>613</v>
      </c>
      <c r="B805" s="55">
        <v>4800</v>
      </c>
      <c r="C805" s="55" t="s">
        <v>711</v>
      </c>
      <c r="D805" s="55" t="s">
        <v>712</v>
      </c>
      <c r="E805" s="55" t="s">
        <v>580</v>
      </c>
      <c r="F805" s="54" t="s">
        <v>327</v>
      </c>
      <c r="G805" s="54" t="s">
        <v>199</v>
      </c>
      <c r="H805" s="8"/>
      <c r="I805" s="8"/>
      <c r="J805" s="8"/>
      <c r="K805" s="8"/>
      <c r="L805" s="8"/>
      <c r="M805" s="8"/>
    </row>
    <row r="806" spans="1:13" s="21" customFormat="1" ht="51" x14ac:dyDescent="0.25">
      <c r="A806" s="55" t="s">
        <v>614</v>
      </c>
      <c r="B806" s="55">
        <v>4800</v>
      </c>
      <c r="C806" s="104" t="s">
        <v>1182</v>
      </c>
      <c r="D806" s="55" t="s">
        <v>577</v>
      </c>
      <c r="E806" s="55" t="s">
        <v>580</v>
      </c>
      <c r="F806" s="54" t="s">
        <v>327</v>
      </c>
      <c r="G806" s="54" t="s">
        <v>199</v>
      </c>
      <c r="H806" s="8"/>
      <c r="I806" s="8"/>
      <c r="J806" s="8"/>
      <c r="K806" s="8"/>
      <c r="L806" s="8"/>
      <c r="M806" s="8"/>
    </row>
    <row r="807" spans="1:13" s="21" customFormat="1" ht="51" x14ac:dyDescent="0.25">
      <c r="A807" s="55" t="s">
        <v>615</v>
      </c>
      <c r="B807" s="55">
        <v>200</v>
      </c>
      <c r="C807" s="55" t="s">
        <v>693</v>
      </c>
      <c r="D807" s="55" t="s">
        <v>717</v>
      </c>
      <c r="E807" s="55" t="s">
        <v>580</v>
      </c>
      <c r="F807" s="54" t="s">
        <v>327</v>
      </c>
      <c r="G807" s="54" t="s">
        <v>199</v>
      </c>
      <c r="H807" s="8"/>
      <c r="I807" s="8"/>
      <c r="J807" s="8"/>
      <c r="K807" s="8"/>
      <c r="L807" s="8"/>
      <c r="M807" s="8"/>
    </row>
    <row r="808" spans="1:13" s="21" customFormat="1" ht="25.5" x14ac:dyDescent="0.25">
      <c r="A808" s="55" t="s">
        <v>616</v>
      </c>
      <c r="B808" s="55">
        <v>150</v>
      </c>
      <c r="C808" s="55" t="s">
        <v>718</v>
      </c>
      <c r="D808" s="55" t="s">
        <v>583</v>
      </c>
      <c r="E808" s="55" t="s">
        <v>585</v>
      </c>
      <c r="F808" s="54" t="s">
        <v>327</v>
      </c>
      <c r="G808" s="54" t="s">
        <v>199</v>
      </c>
      <c r="H808" s="8"/>
      <c r="I808" s="8"/>
      <c r="J808" s="8"/>
      <c r="K808" s="8"/>
      <c r="L808" s="8"/>
      <c r="M808" s="8"/>
    </row>
    <row r="809" spans="1:13" s="21" customFormat="1" ht="25.5" x14ac:dyDescent="0.25">
      <c r="A809" s="55" t="s">
        <v>617</v>
      </c>
      <c r="B809" s="55">
        <v>1000</v>
      </c>
      <c r="C809" s="55" t="s">
        <v>719</v>
      </c>
      <c r="D809" s="55" t="s">
        <v>720</v>
      </c>
      <c r="E809" s="55" t="s">
        <v>585</v>
      </c>
      <c r="F809" s="54" t="s">
        <v>327</v>
      </c>
      <c r="G809" s="54" t="s">
        <v>199</v>
      </c>
      <c r="H809" s="8"/>
      <c r="I809" s="8"/>
      <c r="J809" s="8"/>
      <c r="K809" s="8"/>
      <c r="L809" s="8"/>
      <c r="M809" s="8"/>
    </row>
    <row r="810" spans="1:13" s="21" customFormat="1" ht="51" x14ac:dyDescent="0.25">
      <c r="A810" s="55" t="s">
        <v>618</v>
      </c>
      <c r="B810" s="55">
        <v>500</v>
      </c>
      <c r="C810" s="55" t="s">
        <v>543</v>
      </c>
      <c r="D810" s="55" t="s">
        <v>700</v>
      </c>
      <c r="E810" s="55" t="s">
        <v>580</v>
      </c>
      <c r="F810" s="54" t="s">
        <v>327</v>
      </c>
      <c r="G810" s="54" t="s">
        <v>199</v>
      </c>
      <c r="H810" s="8"/>
      <c r="I810" s="8"/>
      <c r="J810" s="8"/>
      <c r="K810" s="8"/>
      <c r="L810" s="8"/>
      <c r="M810" s="8"/>
    </row>
    <row r="811" spans="1:13" s="21" customFormat="1" ht="51" x14ac:dyDescent="0.25">
      <c r="A811" s="55" t="s">
        <v>619</v>
      </c>
      <c r="B811" s="55">
        <v>700</v>
      </c>
      <c r="C811" s="55" t="s">
        <v>721</v>
      </c>
      <c r="D811" s="55" t="s">
        <v>583</v>
      </c>
      <c r="E811" s="55" t="s">
        <v>580</v>
      </c>
      <c r="F811" s="54" t="s">
        <v>327</v>
      </c>
      <c r="G811" s="54" t="s">
        <v>199</v>
      </c>
      <c r="H811" s="8"/>
      <c r="I811" s="8"/>
      <c r="J811" s="8"/>
      <c r="K811" s="8"/>
      <c r="L811" s="8"/>
      <c r="M811" s="8"/>
    </row>
    <row r="812" spans="1:13" s="21" customFormat="1" ht="51" x14ac:dyDescent="0.25">
      <c r="A812" s="55" t="s">
        <v>620</v>
      </c>
      <c r="B812" s="55">
        <v>2000</v>
      </c>
      <c r="C812" s="55" t="s">
        <v>539</v>
      </c>
      <c r="D812" s="55" t="s">
        <v>699</v>
      </c>
      <c r="E812" s="55" t="s">
        <v>580</v>
      </c>
      <c r="F812" s="54" t="s">
        <v>327</v>
      </c>
      <c r="G812" s="54" t="s">
        <v>199</v>
      </c>
      <c r="H812" s="8"/>
      <c r="I812" s="8"/>
      <c r="J812" s="8"/>
      <c r="K812" s="8"/>
      <c r="L812" s="8"/>
      <c r="M812" s="8"/>
    </row>
    <row r="813" spans="1:13" s="21" customFormat="1" ht="51" x14ac:dyDescent="0.25">
      <c r="A813" s="55" t="s">
        <v>621</v>
      </c>
      <c r="B813" s="55">
        <v>378</v>
      </c>
      <c r="C813" s="55" t="s">
        <v>722</v>
      </c>
      <c r="D813" s="55" t="s">
        <v>680</v>
      </c>
      <c r="E813" s="55" t="s">
        <v>580</v>
      </c>
      <c r="F813" s="54" t="s">
        <v>327</v>
      </c>
      <c r="G813" s="54" t="s">
        <v>199</v>
      </c>
      <c r="H813" s="8"/>
      <c r="I813" s="8"/>
      <c r="J813" s="8"/>
      <c r="K813" s="8"/>
      <c r="L813" s="8"/>
      <c r="M813" s="8"/>
    </row>
    <row r="814" spans="1:13" s="21" customFormat="1" ht="51" x14ac:dyDescent="0.25">
      <c r="A814" s="55" t="s">
        <v>622</v>
      </c>
      <c r="B814" s="55">
        <v>1500</v>
      </c>
      <c r="C814" s="55" t="s">
        <v>683</v>
      </c>
      <c r="D814" s="55" t="s">
        <v>688</v>
      </c>
      <c r="E814" s="55" t="s">
        <v>580</v>
      </c>
      <c r="F814" s="54" t="s">
        <v>327</v>
      </c>
      <c r="G814" s="54" t="s">
        <v>199</v>
      </c>
      <c r="H814" s="8"/>
      <c r="I814" s="8"/>
      <c r="J814" s="8"/>
      <c r="K814" s="8"/>
      <c r="L814" s="8"/>
      <c r="M814" s="8"/>
    </row>
    <row r="815" spans="1:13" s="21" customFormat="1" ht="51" x14ac:dyDescent="0.25">
      <c r="A815" s="55" t="s">
        <v>623</v>
      </c>
      <c r="B815" s="55">
        <v>800</v>
      </c>
      <c r="C815" s="55" t="s">
        <v>713</v>
      </c>
      <c r="D815" s="55" t="s">
        <v>583</v>
      </c>
      <c r="E815" s="55" t="s">
        <v>580</v>
      </c>
      <c r="F815" s="54" t="s">
        <v>327</v>
      </c>
      <c r="G815" s="54" t="s">
        <v>199</v>
      </c>
      <c r="H815" s="8"/>
      <c r="I815" s="8"/>
      <c r="J815" s="8"/>
      <c r="K815" s="8"/>
      <c r="L815" s="8"/>
      <c r="M815" s="8"/>
    </row>
    <row r="816" spans="1:13" s="21" customFormat="1" ht="51" x14ac:dyDescent="0.25">
      <c r="A816" s="55" t="s">
        <v>624</v>
      </c>
      <c r="B816" s="55">
        <v>750</v>
      </c>
      <c r="C816" s="104" t="s">
        <v>1181</v>
      </c>
      <c r="D816" s="55" t="s">
        <v>583</v>
      </c>
      <c r="E816" s="55" t="s">
        <v>580</v>
      </c>
      <c r="F816" s="54" t="s">
        <v>327</v>
      </c>
      <c r="G816" s="54" t="s">
        <v>199</v>
      </c>
      <c r="H816" s="8"/>
      <c r="I816" s="8"/>
      <c r="J816" s="8"/>
      <c r="K816" s="8"/>
      <c r="L816" s="8"/>
      <c r="M816" s="8"/>
    </row>
    <row r="817" spans="1:13" s="21" customFormat="1" ht="51" x14ac:dyDescent="0.25">
      <c r="A817" s="55" t="s">
        <v>625</v>
      </c>
      <c r="B817" s="55">
        <v>250</v>
      </c>
      <c r="C817" s="55" t="s">
        <v>678</v>
      </c>
      <c r="D817" s="55" t="s">
        <v>679</v>
      </c>
      <c r="E817" s="55" t="s">
        <v>580</v>
      </c>
      <c r="F817" s="54" t="s">
        <v>327</v>
      </c>
      <c r="G817" s="54" t="s">
        <v>199</v>
      </c>
      <c r="H817" s="8"/>
      <c r="I817" s="8"/>
      <c r="J817" s="8"/>
      <c r="K817" s="8"/>
      <c r="L817" s="8"/>
      <c r="M817" s="8"/>
    </row>
    <row r="818" spans="1:13" s="21" customFormat="1" x14ac:dyDescent="0.25">
      <c r="A818" s="55" t="s">
        <v>626</v>
      </c>
      <c r="B818" s="55">
        <v>100</v>
      </c>
      <c r="C818" s="55" t="s">
        <v>689</v>
      </c>
      <c r="D818" s="55" t="s">
        <v>583</v>
      </c>
      <c r="E818" s="54" t="s">
        <v>723</v>
      </c>
      <c r="F818" s="54" t="s">
        <v>327</v>
      </c>
      <c r="G818" s="54" t="s">
        <v>327</v>
      </c>
      <c r="H818" s="8"/>
      <c r="I818" s="8"/>
      <c r="J818" s="8"/>
      <c r="K818" s="8"/>
      <c r="L818" s="8"/>
      <c r="M818" s="8"/>
    </row>
    <row r="819" spans="1:13" s="21" customFormat="1" ht="25.5" x14ac:dyDescent="0.25">
      <c r="A819" s="55" t="s">
        <v>627</v>
      </c>
      <c r="B819" s="55">
        <v>200</v>
      </c>
      <c r="C819" s="55" t="s">
        <v>691</v>
      </c>
      <c r="D819" s="55" t="s">
        <v>583</v>
      </c>
      <c r="E819" s="55" t="s">
        <v>585</v>
      </c>
      <c r="F819" s="54" t="s">
        <v>327</v>
      </c>
      <c r="G819" s="54" t="s">
        <v>199</v>
      </c>
      <c r="H819" s="8"/>
      <c r="I819" s="8"/>
      <c r="J819" s="8"/>
      <c r="K819" s="8"/>
      <c r="L819" s="8"/>
      <c r="M819" s="8"/>
    </row>
    <row r="820" spans="1:13" s="21" customFormat="1" ht="51" x14ac:dyDescent="0.25">
      <c r="A820" s="55" t="s">
        <v>628</v>
      </c>
      <c r="B820" s="55">
        <v>1000</v>
      </c>
      <c r="C820" s="104" t="s">
        <v>1183</v>
      </c>
      <c r="D820" s="55" t="s">
        <v>692</v>
      </c>
      <c r="E820" s="55" t="s">
        <v>580</v>
      </c>
      <c r="F820" s="54" t="s">
        <v>327</v>
      </c>
      <c r="G820" s="54" t="s">
        <v>199</v>
      </c>
      <c r="H820" s="8"/>
      <c r="I820" s="8"/>
      <c r="J820" s="8"/>
      <c r="K820" s="8"/>
      <c r="L820" s="8"/>
      <c r="M820" s="8"/>
    </row>
    <row r="821" spans="1:13" s="21" customFormat="1" ht="51" x14ac:dyDescent="0.25">
      <c r="A821" s="55" t="s">
        <v>629</v>
      </c>
      <c r="B821" s="55">
        <v>1000</v>
      </c>
      <c r="C821" s="55" t="s">
        <v>545</v>
      </c>
      <c r="D821" s="55" t="s">
        <v>583</v>
      </c>
      <c r="E821" s="55" t="s">
        <v>580</v>
      </c>
      <c r="F821" s="54" t="s">
        <v>327</v>
      </c>
      <c r="G821" s="54" t="s">
        <v>199</v>
      </c>
      <c r="H821" s="8"/>
      <c r="I821" s="8"/>
      <c r="J821" s="8"/>
      <c r="K821" s="8"/>
      <c r="L821" s="8"/>
      <c r="M821" s="8"/>
    </row>
    <row r="822" spans="1:13" s="21" customFormat="1" ht="51" x14ac:dyDescent="0.25">
      <c r="A822" s="55" t="s">
        <v>630</v>
      </c>
      <c r="B822" s="55">
        <v>1000</v>
      </c>
      <c r="C822" s="55" t="s">
        <v>545</v>
      </c>
      <c r="D822" s="55" t="s">
        <v>583</v>
      </c>
      <c r="E822" s="55" t="s">
        <v>580</v>
      </c>
      <c r="F822" s="54" t="s">
        <v>327</v>
      </c>
      <c r="G822" s="54" t="s">
        <v>199</v>
      </c>
      <c r="H822" s="8"/>
      <c r="I822" s="8"/>
      <c r="J822" s="8"/>
      <c r="K822" s="8"/>
      <c r="L822" s="8"/>
      <c r="M822" s="8"/>
    </row>
    <row r="823" spans="1:13" s="21" customFormat="1" ht="25.5" x14ac:dyDescent="0.25">
      <c r="A823" s="55" t="s">
        <v>631</v>
      </c>
      <c r="B823" s="55">
        <v>216</v>
      </c>
      <c r="C823" s="55" t="s">
        <v>693</v>
      </c>
      <c r="D823" s="55" t="s">
        <v>583</v>
      </c>
      <c r="E823" s="55" t="s">
        <v>585</v>
      </c>
      <c r="F823" s="54" t="s">
        <v>327</v>
      </c>
      <c r="G823" s="54" t="s">
        <v>199</v>
      </c>
      <c r="H823" s="8"/>
      <c r="I823" s="8"/>
      <c r="J823" s="8"/>
      <c r="K823" s="8"/>
      <c r="L823" s="8"/>
      <c r="M823" s="8"/>
    </row>
    <row r="824" spans="1:13" s="21" customFormat="1" ht="25.5" x14ac:dyDescent="0.25">
      <c r="A824" s="55" t="s">
        <v>632</v>
      </c>
      <c r="B824" s="55">
        <v>300</v>
      </c>
      <c r="C824" s="55" t="s">
        <v>693</v>
      </c>
      <c r="D824" s="55" t="s">
        <v>583</v>
      </c>
      <c r="E824" s="55" t="s">
        <v>585</v>
      </c>
      <c r="F824" s="54" t="s">
        <v>327</v>
      </c>
      <c r="G824" s="54" t="s">
        <v>199</v>
      </c>
      <c r="H824" s="8"/>
      <c r="I824" s="8"/>
      <c r="J824" s="8"/>
      <c r="K824" s="8"/>
      <c r="L824" s="8"/>
      <c r="M824" s="8"/>
    </row>
    <row r="825" spans="1:13" s="21" customFormat="1" ht="25.5" x14ac:dyDescent="0.25">
      <c r="A825" s="55" t="s">
        <v>633</v>
      </c>
      <c r="B825" s="55">
        <v>300</v>
      </c>
      <c r="C825" s="55" t="s">
        <v>694</v>
      </c>
      <c r="D825" s="55" t="s">
        <v>583</v>
      </c>
      <c r="E825" s="55" t="s">
        <v>585</v>
      </c>
      <c r="F825" s="54" t="s">
        <v>327</v>
      </c>
      <c r="G825" s="54" t="s">
        <v>199</v>
      </c>
      <c r="H825" s="8"/>
      <c r="I825" s="8"/>
      <c r="J825" s="8"/>
      <c r="K825" s="8"/>
      <c r="L825" s="8"/>
      <c r="M825" s="8"/>
    </row>
    <row r="826" spans="1:13" s="21" customFormat="1" ht="25.5" x14ac:dyDescent="0.25">
      <c r="A826" s="55" t="s">
        <v>634</v>
      </c>
      <c r="B826" s="55">
        <v>200</v>
      </c>
      <c r="C826" s="55" t="s">
        <v>695</v>
      </c>
      <c r="D826" s="55" t="s">
        <v>583</v>
      </c>
      <c r="E826" s="55" t="s">
        <v>585</v>
      </c>
      <c r="F826" s="54" t="s">
        <v>327</v>
      </c>
      <c r="G826" s="54" t="s">
        <v>199</v>
      </c>
      <c r="H826" s="8"/>
      <c r="I826" s="8"/>
      <c r="J826" s="8"/>
      <c r="K826" s="8"/>
      <c r="L826" s="8"/>
      <c r="M826" s="8"/>
    </row>
    <row r="827" spans="1:13" s="21" customFormat="1" ht="51" x14ac:dyDescent="0.25">
      <c r="A827" s="55" t="s">
        <v>635</v>
      </c>
      <c r="B827" s="55">
        <v>400</v>
      </c>
      <c r="C827" s="55" t="s">
        <v>696</v>
      </c>
      <c r="D827" s="55" t="s">
        <v>697</v>
      </c>
      <c r="E827" s="55" t="s">
        <v>580</v>
      </c>
      <c r="F827" s="54" t="s">
        <v>327</v>
      </c>
      <c r="G827" s="54" t="s">
        <v>199</v>
      </c>
      <c r="H827" s="8"/>
      <c r="I827" s="8"/>
      <c r="J827" s="8"/>
      <c r="K827" s="8"/>
      <c r="L827" s="8"/>
      <c r="M827" s="8"/>
    </row>
    <row r="828" spans="1:13" s="21" customFormat="1" ht="38.25" x14ac:dyDescent="0.25">
      <c r="A828" s="55" t="s">
        <v>636</v>
      </c>
      <c r="B828" s="55">
        <v>500</v>
      </c>
      <c r="C828" s="55" t="s">
        <v>452</v>
      </c>
      <c r="D828" s="55" t="s">
        <v>583</v>
      </c>
      <c r="E828" s="55" t="s">
        <v>584</v>
      </c>
      <c r="F828" s="54" t="s">
        <v>327</v>
      </c>
      <c r="G828" s="54" t="s">
        <v>199</v>
      </c>
      <c r="H828" s="8"/>
      <c r="I828" s="8"/>
      <c r="J828" s="8"/>
      <c r="K828" s="8"/>
      <c r="L828" s="8"/>
      <c r="M828" s="8"/>
    </row>
    <row r="829" spans="1:13" s="21" customFormat="1" ht="38.25" x14ac:dyDescent="0.25">
      <c r="A829" s="55" t="s">
        <v>637</v>
      </c>
      <c r="B829" s="55">
        <v>50</v>
      </c>
      <c r="C829" s="55" t="s">
        <v>454</v>
      </c>
      <c r="D829" s="55" t="s">
        <v>583</v>
      </c>
      <c r="E829" s="55" t="s">
        <v>584</v>
      </c>
      <c r="F829" s="54" t="s">
        <v>327</v>
      </c>
      <c r="G829" s="54" t="s">
        <v>199</v>
      </c>
      <c r="H829" s="8"/>
      <c r="I829" s="8"/>
      <c r="J829" s="8"/>
      <c r="K829" s="8"/>
      <c r="L829" s="8"/>
      <c r="M829" s="8"/>
    </row>
    <row r="830" spans="1:13" s="21" customFormat="1" ht="51" x14ac:dyDescent="0.25">
      <c r="A830" s="55" t="s">
        <v>638</v>
      </c>
      <c r="B830" s="55">
        <v>2000</v>
      </c>
      <c r="C830" s="55" t="s">
        <v>660</v>
      </c>
      <c r="D830" s="55" t="s">
        <v>685</v>
      </c>
      <c r="E830" s="55" t="s">
        <v>580</v>
      </c>
      <c r="F830" s="54" t="s">
        <v>327</v>
      </c>
      <c r="G830" s="54" t="s">
        <v>199</v>
      </c>
      <c r="H830" s="8"/>
      <c r="I830" s="8"/>
      <c r="J830" s="8"/>
      <c r="K830" s="8"/>
      <c r="L830" s="8"/>
      <c r="M830" s="8"/>
    </row>
    <row r="831" spans="1:13" s="21" customFormat="1" ht="25.5" x14ac:dyDescent="0.25">
      <c r="A831" s="55" t="s">
        <v>639</v>
      </c>
      <c r="B831" s="55">
        <v>1000</v>
      </c>
      <c r="C831" s="55" t="s">
        <v>694</v>
      </c>
      <c r="D831" s="55" t="s">
        <v>583</v>
      </c>
      <c r="E831" s="55" t="s">
        <v>585</v>
      </c>
      <c r="F831" s="54" t="s">
        <v>327</v>
      </c>
      <c r="G831" s="54" t="s">
        <v>199</v>
      </c>
      <c r="H831" s="8"/>
      <c r="I831" s="8"/>
      <c r="J831" s="8"/>
      <c r="K831" s="8"/>
      <c r="L831" s="8"/>
      <c r="M831" s="8"/>
    </row>
    <row r="832" spans="1:13" s="21" customFormat="1" x14ac:dyDescent="0.25">
      <c r="A832" s="55" t="s">
        <v>640</v>
      </c>
      <c r="B832" s="55">
        <v>100</v>
      </c>
      <c r="C832" s="55" t="s">
        <v>689</v>
      </c>
      <c r="D832" s="55" t="s">
        <v>583</v>
      </c>
      <c r="E832" s="54" t="s">
        <v>723</v>
      </c>
      <c r="F832" s="54" t="s">
        <v>327</v>
      </c>
      <c r="G832" s="54" t="s">
        <v>327</v>
      </c>
      <c r="H832" s="8"/>
      <c r="I832" s="8"/>
      <c r="J832" s="8"/>
      <c r="K832" s="8"/>
      <c r="L832" s="8"/>
      <c r="M832" s="8"/>
    </row>
    <row r="833" spans="1:13" s="21" customFormat="1" ht="25.5" x14ac:dyDescent="0.25">
      <c r="A833" s="55" t="s">
        <v>641</v>
      </c>
      <c r="B833" s="55">
        <v>1000</v>
      </c>
      <c r="C833" s="55" t="s">
        <v>695</v>
      </c>
      <c r="D833" s="55" t="s">
        <v>583</v>
      </c>
      <c r="E833" s="55" t="s">
        <v>585</v>
      </c>
      <c r="F833" s="54" t="s">
        <v>327</v>
      </c>
      <c r="G833" s="54" t="s">
        <v>199</v>
      </c>
      <c r="H833" s="8"/>
      <c r="I833" s="8"/>
      <c r="J833" s="8"/>
      <c r="K833" s="8"/>
      <c r="L833" s="8"/>
      <c r="M833" s="8"/>
    </row>
    <row r="834" spans="1:13" s="21" customFormat="1" ht="51" x14ac:dyDescent="0.25">
      <c r="A834" s="55" t="s">
        <v>642</v>
      </c>
      <c r="B834" s="55">
        <v>2000</v>
      </c>
      <c r="C834" s="55" t="s">
        <v>539</v>
      </c>
      <c r="D834" s="55" t="s">
        <v>699</v>
      </c>
      <c r="E834" s="55" t="s">
        <v>580</v>
      </c>
      <c r="F834" s="54" t="s">
        <v>327</v>
      </c>
      <c r="G834" s="54" t="s">
        <v>199</v>
      </c>
      <c r="H834" s="8"/>
      <c r="I834" s="8"/>
      <c r="J834" s="8"/>
      <c r="K834" s="8"/>
      <c r="L834" s="8"/>
      <c r="M834" s="8"/>
    </row>
    <row r="835" spans="1:13" s="21" customFormat="1" ht="51" x14ac:dyDescent="0.25">
      <c r="A835" s="55" t="s">
        <v>643</v>
      </c>
      <c r="B835" s="55">
        <v>1500</v>
      </c>
      <c r="C835" s="104" t="s">
        <v>1183</v>
      </c>
      <c r="D835" s="55" t="s">
        <v>692</v>
      </c>
      <c r="E835" s="55" t="s">
        <v>580</v>
      </c>
      <c r="F835" s="54" t="s">
        <v>327</v>
      </c>
      <c r="G835" s="54" t="s">
        <v>199</v>
      </c>
      <c r="H835" s="8"/>
      <c r="I835" s="8"/>
      <c r="J835" s="8"/>
      <c r="K835" s="8"/>
      <c r="L835" s="8"/>
      <c r="M835" s="8"/>
    </row>
    <row r="836" spans="1:13" s="21" customFormat="1" ht="51" x14ac:dyDescent="0.25">
      <c r="A836" s="55" t="s">
        <v>644</v>
      </c>
      <c r="B836" s="55">
        <v>537</v>
      </c>
      <c r="C836" s="55" t="s">
        <v>678</v>
      </c>
      <c r="D836" s="55" t="s">
        <v>679</v>
      </c>
      <c r="E836" s="55" t="s">
        <v>580</v>
      </c>
      <c r="F836" s="54" t="s">
        <v>327</v>
      </c>
      <c r="G836" s="54" t="s">
        <v>199</v>
      </c>
      <c r="H836" s="8"/>
      <c r="I836" s="8"/>
      <c r="J836" s="8"/>
      <c r="K836" s="8"/>
      <c r="L836" s="8"/>
      <c r="M836" s="8"/>
    </row>
    <row r="837" spans="1:13" s="21" customFormat="1" ht="51" x14ac:dyDescent="0.25">
      <c r="A837" s="55" t="s">
        <v>645</v>
      </c>
      <c r="B837" s="55">
        <v>1524</v>
      </c>
      <c r="C837" s="55" t="s">
        <v>543</v>
      </c>
      <c r="D837" s="55" t="s">
        <v>700</v>
      </c>
      <c r="E837" s="55" t="s">
        <v>580</v>
      </c>
      <c r="F837" s="54" t="s">
        <v>327</v>
      </c>
      <c r="G837" s="54" t="s">
        <v>199</v>
      </c>
      <c r="H837" s="8"/>
      <c r="I837" s="8"/>
      <c r="J837" s="8"/>
      <c r="K837" s="8"/>
      <c r="L837" s="8"/>
      <c r="M837" s="8"/>
    </row>
    <row r="838" spans="1:13" s="21" customFormat="1" ht="51" x14ac:dyDescent="0.25">
      <c r="A838" s="55" t="s">
        <v>646</v>
      </c>
      <c r="B838" s="55">
        <v>2000</v>
      </c>
      <c r="C838" s="55" t="s">
        <v>694</v>
      </c>
      <c r="D838" s="55" t="s">
        <v>583</v>
      </c>
      <c r="E838" s="55" t="s">
        <v>580</v>
      </c>
      <c r="F838" s="54" t="s">
        <v>327</v>
      </c>
      <c r="G838" s="54" t="s">
        <v>199</v>
      </c>
      <c r="H838" s="8"/>
      <c r="I838" s="8"/>
      <c r="J838" s="8"/>
      <c r="K838" s="8"/>
      <c r="L838" s="8"/>
      <c r="M838" s="8"/>
    </row>
    <row r="839" spans="1:13" s="21" customFormat="1" ht="51" x14ac:dyDescent="0.25">
      <c r="A839" s="55" t="s">
        <v>647</v>
      </c>
      <c r="B839" s="55">
        <v>1018</v>
      </c>
      <c r="C839" s="55" t="s">
        <v>701</v>
      </c>
      <c r="D839" s="55" t="s">
        <v>583</v>
      </c>
      <c r="E839" s="55" t="s">
        <v>580</v>
      </c>
      <c r="F839" s="54" t="s">
        <v>327</v>
      </c>
      <c r="G839" s="54" t="s">
        <v>199</v>
      </c>
      <c r="H839" s="8"/>
      <c r="I839" s="8"/>
      <c r="J839" s="8"/>
      <c r="K839" s="8"/>
      <c r="L839" s="8"/>
      <c r="M839" s="8"/>
    </row>
    <row r="840" spans="1:13" s="21" customFormat="1" ht="51" x14ac:dyDescent="0.25">
      <c r="A840" s="55" t="s">
        <v>648</v>
      </c>
      <c r="B840" s="55">
        <v>2050</v>
      </c>
      <c r="C840" s="55" t="s">
        <v>545</v>
      </c>
      <c r="D840" s="55" t="s">
        <v>583</v>
      </c>
      <c r="E840" s="55" t="s">
        <v>580</v>
      </c>
      <c r="F840" s="54" t="s">
        <v>327</v>
      </c>
      <c r="G840" s="54" t="s">
        <v>199</v>
      </c>
      <c r="H840" s="8"/>
      <c r="I840" s="8"/>
      <c r="J840" s="8"/>
      <c r="K840" s="8"/>
      <c r="L840" s="8"/>
      <c r="M840" s="8"/>
    </row>
    <row r="841" spans="1:13" s="21" customFormat="1" ht="51" x14ac:dyDescent="0.25">
      <c r="A841" s="55" t="s">
        <v>649</v>
      </c>
      <c r="B841" s="55">
        <v>500</v>
      </c>
      <c r="C841" s="55" t="s">
        <v>545</v>
      </c>
      <c r="D841" s="55" t="s">
        <v>670</v>
      </c>
      <c r="E841" s="55" t="s">
        <v>580</v>
      </c>
      <c r="F841" s="54" t="s">
        <v>327</v>
      </c>
      <c r="G841" s="54" t="s">
        <v>199</v>
      </c>
      <c r="H841" s="8"/>
      <c r="I841" s="8"/>
      <c r="J841" s="8"/>
      <c r="K841" s="8"/>
      <c r="L841" s="8"/>
      <c r="M841" s="8"/>
    </row>
    <row r="842" spans="1:13" s="21" customFormat="1" ht="51" x14ac:dyDescent="0.25">
      <c r="A842" s="55" t="s">
        <v>650</v>
      </c>
      <c r="B842" s="55">
        <v>300</v>
      </c>
      <c r="C842" s="55" t="s">
        <v>660</v>
      </c>
      <c r="D842" s="55" t="s">
        <v>583</v>
      </c>
      <c r="E842" s="55" t="s">
        <v>580</v>
      </c>
      <c r="F842" s="54" t="s">
        <v>327</v>
      </c>
      <c r="G842" s="54" t="s">
        <v>199</v>
      </c>
      <c r="H842" s="8"/>
      <c r="I842" s="8"/>
      <c r="J842" s="8"/>
      <c r="K842" s="8"/>
      <c r="L842" s="8"/>
      <c r="M842" s="8"/>
    </row>
    <row r="843" spans="1:13" s="21" customFormat="1" ht="51" x14ac:dyDescent="0.25">
      <c r="A843" s="55" t="s">
        <v>651</v>
      </c>
      <c r="B843" s="55">
        <v>50</v>
      </c>
      <c r="C843" s="55" t="s">
        <v>702</v>
      </c>
      <c r="D843" s="55" t="s">
        <v>583</v>
      </c>
      <c r="E843" s="55" t="s">
        <v>580</v>
      </c>
      <c r="F843" s="54" t="s">
        <v>327</v>
      </c>
      <c r="G843" s="54" t="s">
        <v>199</v>
      </c>
      <c r="H843" s="8"/>
      <c r="I843" s="8"/>
      <c r="J843" s="8"/>
      <c r="K843" s="8"/>
      <c r="L843" s="8"/>
      <c r="M843" s="8"/>
    </row>
    <row r="844" spans="1:13" s="21" customFormat="1" ht="51" x14ac:dyDescent="0.25">
      <c r="A844" s="55" t="s">
        <v>652</v>
      </c>
      <c r="B844" s="55">
        <v>200</v>
      </c>
      <c r="C844" s="55" t="s">
        <v>663</v>
      </c>
      <c r="D844" s="55" t="s">
        <v>583</v>
      </c>
      <c r="E844" s="55" t="s">
        <v>580</v>
      </c>
      <c r="F844" s="54" t="s">
        <v>327</v>
      </c>
      <c r="G844" s="54" t="s">
        <v>199</v>
      </c>
      <c r="H844" s="8"/>
      <c r="I844" s="8"/>
      <c r="J844" s="8"/>
      <c r="K844" s="8"/>
      <c r="L844" s="8"/>
      <c r="M844" s="8"/>
    </row>
    <row r="845" spans="1:13" s="21" customFormat="1" ht="51" x14ac:dyDescent="0.25">
      <c r="A845" s="55" t="s">
        <v>653</v>
      </c>
      <c r="B845" s="55">
        <v>240</v>
      </c>
      <c r="C845" s="55" t="s">
        <v>703</v>
      </c>
      <c r="D845" s="55" t="s">
        <v>583</v>
      </c>
      <c r="E845" s="55" t="s">
        <v>580</v>
      </c>
      <c r="F845" s="54" t="s">
        <v>327</v>
      </c>
      <c r="G845" s="54" t="s">
        <v>199</v>
      </c>
      <c r="H845" s="8"/>
      <c r="I845" s="8"/>
      <c r="J845" s="8"/>
      <c r="K845" s="8"/>
      <c r="L845" s="8"/>
      <c r="M845" s="8"/>
    </row>
    <row r="846" spans="1:13" s="21" customFormat="1" ht="51" x14ac:dyDescent="0.25">
      <c r="A846" s="55" t="s">
        <v>654</v>
      </c>
      <c r="B846" s="55">
        <v>170</v>
      </c>
      <c r="C846" s="55" t="s">
        <v>704</v>
      </c>
      <c r="D846" s="55" t="s">
        <v>705</v>
      </c>
      <c r="E846" s="55" t="s">
        <v>580</v>
      </c>
      <c r="F846" s="54" t="s">
        <v>327</v>
      </c>
      <c r="G846" s="54" t="s">
        <v>199</v>
      </c>
      <c r="H846" s="8"/>
      <c r="I846" s="8"/>
      <c r="J846" s="8"/>
      <c r="K846" s="8"/>
      <c r="L846" s="8"/>
      <c r="M846" s="8"/>
    </row>
    <row r="847" spans="1:13" s="21" customFormat="1" ht="51" x14ac:dyDescent="0.25">
      <c r="A847" s="55" t="s">
        <v>655</v>
      </c>
      <c r="B847" s="55">
        <v>33</v>
      </c>
      <c r="C847" s="55" t="s">
        <v>706</v>
      </c>
      <c r="D847" s="55" t="s">
        <v>583</v>
      </c>
      <c r="E847" s="55" t="s">
        <v>580</v>
      </c>
      <c r="F847" s="54" t="s">
        <v>327</v>
      </c>
      <c r="G847" s="54" t="s">
        <v>199</v>
      </c>
      <c r="H847" s="8"/>
      <c r="I847" s="8"/>
      <c r="J847" s="8"/>
      <c r="K847" s="8"/>
      <c r="L847" s="8"/>
      <c r="M847" s="8"/>
    </row>
    <row r="848" spans="1:13" s="21" customFormat="1" ht="51" x14ac:dyDescent="0.25">
      <c r="A848" s="55" t="s">
        <v>656</v>
      </c>
      <c r="B848" s="55">
        <v>100</v>
      </c>
      <c r="C848" s="55" t="s">
        <v>707</v>
      </c>
      <c r="D848" s="55" t="s">
        <v>583</v>
      </c>
      <c r="E848" s="55" t="s">
        <v>580</v>
      </c>
      <c r="F848" s="54" t="s">
        <v>327</v>
      </c>
      <c r="G848" s="54" t="s">
        <v>199</v>
      </c>
      <c r="H848" s="8"/>
      <c r="I848" s="8"/>
      <c r="J848" s="8"/>
      <c r="K848" s="8"/>
      <c r="L848" s="8"/>
      <c r="M848" s="8"/>
    </row>
    <row r="849" spans="1:13" s="21" customFormat="1" ht="51" x14ac:dyDescent="0.25">
      <c r="A849" s="55" t="s">
        <v>657</v>
      </c>
      <c r="B849" s="55">
        <v>25</v>
      </c>
      <c r="C849" s="55" t="s">
        <v>708</v>
      </c>
      <c r="D849" s="55" t="s">
        <v>709</v>
      </c>
      <c r="E849" s="55" t="s">
        <v>580</v>
      </c>
      <c r="F849" s="54" t="s">
        <v>327</v>
      </c>
      <c r="G849" s="54" t="s">
        <v>199</v>
      </c>
      <c r="H849" s="8"/>
      <c r="I849" s="8"/>
      <c r="J849" s="8"/>
      <c r="K849" s="8"/>
      <c r="L849" s="8"/>
      <c r="M849" s="8"/>
    </row>
    <row r="850" spans="1:13" s="21" customFormat="1" ht="51" x14ac:dyDescent="0.25">
      <c r="A850" s="55" t="s">
        <v>658</v>
      </c>
      <c r="B850" s="55">
        <v>500</v>
      </c>
      <c r="C850" s="55" t="s">
        <v>710</v>
      </c>
      <c r="D850" s="55" t="s">
        <v>583</v>
      </c>
      <c r="E850" s="55" t="s">
        <v>580</v>
      </c>
      <c r="F850" s="54" t="s">
        <v>327</v>
      </c>
      <c r="G850" s="54" t="s">
        <v>199</v>
      </c>
      <c r="H850" s="8"/>
      <c r="I850" s="8"/>
      <c r="J850" s="8"/>
      <c r="K850" s="8"/>
      <c r="L850" s="8"/>
      <c r="M850" s="8"/>
    </row>
    <row r="851" spans="1:13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</row>
    <row r="852" spans="1:13" x14ac:dyDescent="0.25">
      <c r="A852" s="13" t="s">
        <v>33</v>
      </c>
    </row>
    <row r="853" spans="1:13" ht="51" x14ac:dyDescent="0.25">
      <c r="A853" s="9" t="s">
        <v>35</v>
      </c>
      <c r="B853" s="9" t="s">
        <v>120</v>
      </c>
      <c r="C853" s="9" t="s">
        <v>121</v>
      </c>
      <c r="D853" s="9" t="s">
        <v>182</v>
      </c>
      <c r="E853" s="9" t="s">
        <v>183</v>
      </c>
    </row>
    <row r="854" spans="1:13" s="21" customFormat="1" x14ac:dyDescent="0.25">
      <c r="A854" s="55" t="s">
        <v>586</v>
      </c>
      <c r="B854" s="55" t="s">
        <v>724</v>
      </c>
      <c r="C854" s="66">
        <v>41487</v>
      </c>
      <c r="D854" s="46" t="s">
        <v>725</v>
      </c>
      <c r="E854" s="46" t="s">
        <v>725</v>
      </c>
      <c r="G854" s="80"/>
      <c r="H854" s="81"/>
    </row>
    <row r="855" spans="1:13" s="21" customFormat="1" x14ac:dyDescent="0.25">
      <c r="A855" s="55" t="s">
        <v>587</v>
      </c>
      <c r="B855" s="55" t="s">
        <v>724</v>
      </c>
      <c r="C855" s="66">
        <v>42644</v>
      </c>
      <c r="D855" s="46" t="s">
        <v>725</v>
      </c>
      <c r="E855" s="46" t="s">
        <v>725</v>
      </c>
      <c r="G855" s="80"/>
      <c r="H855" s="81"/>
    </row>
    <row r="856" spans="1:13" s="21" customFormat="1" x14ac:dyDescent="0.25">
      <c r="A856" s="55" t="s">
        <v>588</v>
      </c>
      <c r="B856" s="55" t="s">
        <v>724</v>
      </c>
      <c r="C856" s="66">
        <v>42491</v>
      </c>
      <c r="D856" s="46">
        <v>19353</v>
      </c>
      <c r="E856" s="46">
        <v>38914</v>
      </c>
      <c r="G856" s="80"/>
      <c r="H856" s="81"/>
    </row>
    <row r="857" spans="1:13" s="21" customFormat="1" x14ac:dyDescent="0.25">
      <c r="A857" s="55" t="s">
        <v>589</v>
      </c>
      <c r="B857" s="55" t="s">
        <v>724</v>
      </c>
      <c r="C857" s="66">
        <v>42583</v>
      </c>
      <c r="D857" s="46" t="s">
        <v>725</v>
      </c>
      <c r="E857" s="46" t="s">
        <v>725</v>
      </c>
      <c r="G857" s="80"/>
      <c r="H857" s="81"/>
    </row>
    <row r="858" spans="1:13" s="21" customFormat="1" x14ac:dyDescent="0.25">
      <c r="A858" s="55" t="s">
        <v>590</v>
      </c>
      <c r="B858" s="55" t="s">
        <v>724</v>
      </c>
      <c r="C858" s="66">
        <v>41334</v>
      </c>
      <c r="D858" s="47">
        <v>950</v>
      </c>
      <c r="E858" s="47">
        <v>1049</v>
      </c>
      <c r="G858" s="80"/>
      <c r="H858" s="81"/>
    </row>
    <row r="859" spans="1:13" s="21" customFormat="1" x14ac:dyDescent="0.25">
      <c r="A859" s="55" t="s">
        <v>591</v>
      </c>
      <c r="B859" s="55" t="s">
        <v>724</v>
      </c>
      <c r="C859" s="66">
        <v>41699</v>
      </c>
      <c r="D859" s="47">
        <v>26790</v>
      </c>
      <c r="E859" s="47">
        <v>45517</v>
      </c>
      <c r="G859" s="80"/>
      <c r="H859" s="81"/>
    </row>
    <row r="860" spans="1:13" s="21" customFormat="1" x14ac:dyDescent="0.25">
      <c r="A860" s="55" t="s">
        <v>592</v>
      </c>
      <c r="B860" s="55" t="s">
        <v>724</v>
      </c>
      <c r="C860" s="66">
        <v>43272</v>
      </c>
      <c r="D860" s="47">
        <v>2253</v>
      </c>
      <c r="E860" s="47">
        <v>2564</v>
      </c>
      <c r="G860" s="80"/>
      <c r="H860" s="81"/>
    </row>
    <row r="861" spans="1:13" s="21" customFormat="1" x14ac:dyDescent="0.25">
      <c r="A861" s="55" t="s">
        <v>593</v>
      </c>
      <c r="B861" s="55" t="s">
        <v>724</v>
      </c>
      <c r="C861" s="66">
        <v>41122</v>
      </c>
      <c r="D861" s="47">
        <v>1711</v>
      </c>
      <c r="E861" s="47">
        <v>1751</v>
      </c>
      <c r="G861" s="80"/>
      <c r="H861" s="81"/>
    </row>
    <row r="862" spans="1:13" s="21" customFormat="1" x14ac:dyDescent="0.25">
      <c r="A862" s="55" t="s">
        <v>594</v>
      </c>
      <c r="B862" s="55" t="s">
        <v>724</v>
      </c>
      <c r="C862" s="66">
        <v>41456</v>
      </c>
      <c r="D862" s="47">
        <v>690</v>
      </c>
      <c r="E862" s="47">
        <v>780</v>
      </c>
      <c r="G862" s="80"/>
      <c r="H862" s="81"/>
    </row>
    <row r="863" spans="1:13" s="21" customFormat="1" x14ac:dyDescent="0.25">
      <c r="A863" s="55" t="s">
        <v>595</v>
      </c>
      <c r="B863" s="55" t="s">
        <v>724</v>
      </c>
      <c r="C863" s="66">
        <v>42552</v>
      </c>
      <c r="D863" s="46">
        <v>1019</v>
      </c>
      <c r="E863" s="46">
        <v>1077</v>
      </c>
      <c r="G863" s="80"/>
      <c r="H863" s="81"/>
    </row>
    <row r="864" spans="1:13" s="21" customFormat="1" x14ac:dyDescent="0.25">
      <c r="A864" s="55" t="s">
        <v>596</v>
      </c>
      <c r="B864" s="55" t="s">
        <v>724</v>
      </c>
      <c r="C864" s="66">
        <v>41122</v>
      </c>
      <c r="D864" s="46">
        <v>10407</v>
      </c>
      <c r="E864" s="46">
        <v>13620</v>
      </c>
      <c r="G864" s="80"/>
      <c r="H864" s="81"/>
    </row>
    <row r="865" spans="1:8" s="21" customFormat="1" x14ac:dyDescent="0.25">
      <c r="A865" s="55" t="s">
        <v>597</v>
      </c>
      <c r="B865" s="55" t="s">
        <v>724</v>
      </c>
      <c r="C865" s="66">
        <v>43263</v>
      </c>
      <c r="D865" s="46">
        <v>1413</v>
      </c>
      <c r="E865" s="46">
        <v>1483</v>
      </c>
      <c r="G865" s="80"/>
      <c r="H865" s="81"/>
    </row>
    <row r="866" spans="1:8" s="21" customFormat="1" x14ac:dyDescent="0.25">
      <c r="A866" s="55" t="s">
        <v>598</v>
      </c>
      <c r="B866" s="55" t="s">
        <v>724</v>
      </c>
      <c r="C866" s="66">
        <v>43265</v>
      </c>
      <c r="D866" s="46">
        <v>5103</v>
      </c>
      <c r="E866" s="46">
        <v>7972</v>
      </c>
      <c r="G866" s="80"/>
      <c r="H866" s="81"/>
    </row>
    <row r="867" spans="1:8" s="21" customFormat="1" x14ac:dyDescent="0.25">
      <c r="A867" s="55" t="s">
        <v>599</v>
      </c>
      <c r="B867" s="55" t="s">
        <v>724</v>
      </c>
      <c r="C867" s="66">
        <v>42036</v>
      </c>
      <c r="D867" s="46">
        <v>6570</v>
      </c>
      <c r="E867" s="46">
        <v>6729</v>
      </c>
      <c r="G867" s="80"/>
      <c r="H867" s="81"/>
    </row>
    <row r="868" spans="1:8" s="21" customFormat="1" x14ac:dyDescent="0.25">
      <c r="A868" s="55" t="s">
        <v>600</v>
      </c>
      <c r="B868" s="55" t="s">
        <v>724</v>
      </c>
      <c r="C868" s="66">
        <v>41487</v>
      </c>
      <c r="D868" s="46">
        <v>8678</v>
      </c>
      <c r="E868" s="46">
        <v>9734</v>
      </c>
      <c r="G868" s="80"/>
      <c r="H868" s="81"/>
    </row>
    <row r="869" spans="1:8" s="21" customFormat="1" x14ac:dyDescent="0.25">
      <c r="A869" s="64" t="s">
        <v>921</v>
      </c>
      <c r="B869" s="55" t="s">
        <v>724</v>
      </c>
      <c r="C869" s="66">
        <v>41122</v>
      </c>
      <c r="D869" s="46">
        <v>1145</v>
      </c>
      <c r="E869" s="46">
        <v>1566</v>
      </c>
      <c r="G869" s="80"/>
      <c r="H869" s="81"/>
    </row>
    <row r="870" spans="1:8" s="21" customFormat="1" x14ac:dyDescent="0.25">
      <c r="A870" s="55" t="s">
        <v>602</v>
      </c>
      <c r="B870" s="55" t="s">
        <v>724</v>
      </c>
      <c r="C870" s="66">
        <v>43242</v>
      </c>
      <c r="D870" s="47">
        <v>562</v>
      </c>
      <c r="E870" s="47">
        <v>563</v>
      </c>
      <c r="G870" s="80"/>
      <c r="H870" s="81"/>
    </row>
    <row r="871" spans="1:8" s="21" customFormat="1" x14ac:dyDescent="0.25">
      <c r="A871" s="55" t="s">
        <v>603</v>
      </c>
      <c r="B871" s="55" t="s">
        <v>724</v>
      </c>
      <c r="C871" s="66">
        <v>43293</v>
      </c>
      <c r="D871" s="46">
        <v>813</v>
      </c>
      <c r="E871" s="46">
        <v>813</v>
      </c>
      <c r="G871" s="80"/>
      <c r="H871" s="81"/>
    </row>
    <row r="872" spans="1:8" s="21" customFormat="1" x14ac:dyDescent="0.25">
      <c r="A872" s="55" t="s">
        <v>604</v>
      </c>
      <c r="B872" s="55" t="s">
        <v>724</v>
      </c>
      <c r="C872" s="66">
        <v>41730</v>
      </c>
      <c r="D872" s="46" t="s">
        <v>725</v>
      </c>
      <c r="E872" s="46" t="s">
        <v>725</v>
      </c>
      <c r="G872" s="80"/>
      <c r="H872" s="81"/>
    </row>
    <row r="873" spans="1:8" s="21" customFormat="1" x14ac:dyDescent="0.25">
      <c r="A873" s="55" t="s">
        <v>605</v>
      </c>
      <c r="B873" s="55" t="s">
        <v>724</v>
      </c>
      <c r="C873" s="66">
        <v>41944</v>
      </c>
      <c r="D873" s="46">
        <v>769</v>
      </c>
      <c r="E873" s="46">
        <v>1010</v>
      </c>
      <c r="G873" s="80"/>
      <c r="H873" s="81"/>
    </row>
    <row r="874" spans="1:8" s="21" customFormat="1" x14ac:dyDescent="0.25">
      <c r="A874" s="55" t="s">
        <v>606</v>
      </c>
      <c r="B874" s="55" t="s">
        <v>724</v>
      </c>
      <c r="C874" s="66">
        <v>42491</v>
      </c>
      <c r="D874" s="46">
        <v>14604</v>
      </c>
      <c r="E874" s="46">
        <v>15594</v>
      </c>
      <c r="G874" s="80"/>
      <c r="H874" s="81"/>
    </row>
    <row r="875" spans="1:8" s="21" customFormat="1" x14ac:dyDescent="0.25">
      <c r="A875" s="55" t="s">
        <v>607</v>
      </c>
      <c r="B875" s="55" t="s">
        <v>724</v>
      </c>
      <c r="C875" s="66">
        <v>42552</v>
      </c>
      <c r="D875" s="46">
        <v>2651</v>
      </c>
      <c r="E875" s="46">
        <v>2709</v>
      </c>
      <c r="G875" s="80"/>
      <c r="H875" s="81"/>
    </row>
    <row r="876" spans="1:8" s="21" customFormat="1" x14ac:dyDescent="0.25">
      <c r="A876" s="55" t="s">
        <v>608</v>
      </c>
      <c r="B876" s="55" t="s">
        <v>724</v>
      </c>
      <c r="C876" s="66">
        <v>41334</v>
      </c>
      <c r="D876" s="47">
        <v>1625</v>
      </c>
      <c r="E876" s="47">
        <v>1640</v>
      </c>
      <c r="G876" s="80"/>
      <c r="H876" s="81"/>
    </row>
    <row r="877" spans="1:8" s="21" customFormat="1" x14ac:dyDescent="0.25">
      <c r="A877" s="55" t="s">
        <v>687</v>
      </c>
      <c r="B877" s="55" t="s">
        <v>724</v>
      </c>
      <c r="C877" s="66">
        <v>42522</v>
      </c>
      <c r="D877" s="46">
        <v>4360</v>
      </c>
      <c r="E877" s="46">
        <v>4769</v>
      </c>
      <c r="G877" s="80"/>
      <c r="H877" s="81"/>
    </row>
    <row r="878" spans="1:8" s="21" customFormat="1" x14ac:dyDescent="0.25">
      <c r="A878" s="55" t="s">
        <v>609</v>
      </c>
      <c r="B878" s="55" t="s">
        <v>724</v>
      </c>
      <c r="C878" s="66">
        <v>42552</v>
      </c>
      <c r="D878" s="46">
        <v>2805</v>
      </c>
      <c r="E878" s="46">
        <v>2821</v>
      </c>
      <c r="G878" s="80"/>
      <c r="H878" s="81"/>
    </row>
    <row r="879" spans="1:8" s="21" customFormat="1" ht="25.5" x14ac:dyDescent="0.25">
      <c r="A879" s="55" t="s">
        <v>610</v>
      </c>
      <c r="B879" s="55" t="s">
        <v>724</v>
      </c>
      <c r="C879" s="66">
        <v>42491</v>
      </c>
      <c r="D879" s="46" t="s">
        <v>726</v>
      </c>
      <c r="E879" s="46" t="s">
        <v>726</v>
      </c>
      <c r="G879" s="80"/>
      <c r="H879" s="81"/>
    </row>
    <row r="880" spans="1:8" s="21" customFormat="1" x14ac:dyDescent="0.25">
      <c r="A880" s="55" t="s">
        <v>611</v>
      </c>
      <c r="B880" s="55" t="s">
        <v>724</v>
      </c>
      <c r="C880" s="66">
        <v>42614</v>
      </c>
      <c r="D880" s="46">
        <v>3033</v>
      </c>
      <c r="E880" s="46">
        <v>3695</v>
      </c>
      <c r="G880" s="80"/>
      <c r="H880" s="81"/>
    </row>
    <row r="881" spans="1:8" s="21" customFormat="1" x14ac:dyDescent="0.25">
      <c r="A881" s="55" t="s">
        <v>612</v>
      </c>
      <c r="B881" s="55" t="s">
        <v>724</v>
      </c>
      <c r="C881" s="66">
        <v>41487</v>
      </c>
      <c r="D881" s="46" t="s">
        <v>725</v>
      </c>
      <c r="E881" s="46" t="s">
        <v>725</v>
      </c>
      <c r="G881" s="80"/>
      <c r="H881" s="81"/>
    </row>
    <row r="882" spans="1:8" s="21" customFormat="1" x14ac:dyDescent="0.25">
      <c r="A882" s="55" t="s">
        <v>613</v>
      </c>
      <c r="B882" s="55" t="s">
        <v>724</v>
      </c>
      <c r="C882" s="66">
        <v>43340</v>
      </c>
      <c r="D882" s="46">
        <v>12876</v>
      </c>
      <c r="E882" s="46">
        <v>19552</v>
      </c>
      <c r="G882" s="80"/>
      <c r="H882" s="81"/>
    </row>
    <row r="883" spans="1:8" s="21" customFormat="1" x14ac:dyDescent="0.25">
      <c r="A883" s="55" t="s">
        <v>614</v>
      </c>
      <c r="B883" s="55" t="s">
        <v>724</v>
      </c>
      <c r="C883" s="66">
        <v>42583</v>
      </c>
      <c r="D883" s="46">
        <v>7035</v>
      </c>
      <c r="E883" s="46">
        <v>18711</v>
      </c>
      <c r="G883" s="80"/>
      <c r="H883" s="81"/>
    </row>
    <row r="884" spans="1:8" s="21" customFormat="1" x14ac:dyDescent="0.25">
      <c r="A884" s="55" t="s">
        <v>615</v>
      </c>
      <c r="B884" s="55" t="s">
        <v>724</v>
      </c>
      <c r="C884" s="66">
        <v>43257</v>
      </c>
      <c r="D884" s="46">
        <v>1003</v>
      </c>
      <c r="E884" s="46">
        <v>1026</v>
      </c>
      <c r="G884" s="80"/>
      <c r="H884" s="81"/>
    </row>
    <row r="885" spans="1:8" s="21" customFormat="1" ht="25.5" x14ac:dyDescent="0.25">
      <c r="A885" s="55" t="s">
        <v>616</v>
      </c>
      <c r="B885" s="55" t="s">
        <v>724</v>
      </c>
      <c r="C885" s="66">
        <v>43257</v>
      </c>
      <c r="D885" s="46" t="s">
        <v>727</v>
      </c>
      <c r="E885" s="46" t="s">
        <v>727</v>
      </c>
      <c r="G885" s="80"/>
      <c r="H885" s="81"/>
    </row>
    <row r="886" spans="1:8" s="21" customFormat="1" x14ac:dyDescent="0.25">
      <c r="A886" s="55" t="s">
        <v>617</v>
      </c>
      <c r="B886" s="55" t="s">
        <v>724</v>
      </c>
      <c r="C886" s="66">
        <v>41334</v>
      </c>
      <c r="D886" s="46">
        <v>1633</v>
      </c>
      <c r="E886" s="46">
        <v>1640</v>
      </c>
      <c r="G886" s="80"/>
      <c r="H886" s="81"/>
    </row>
    <row r="887" spans="1:8" s="21" customFormat="1" x14ac:dyDescent="0.25">
      <c r="A887" s="55" t="s">
        <v>618</v>
      </c>
      <c r="B887" s="55" t="s">
        <v>724</v>
      </c>
      <c r="C887" s="66">
        <v>42614</v>
      </c>
      <c r="D887" s="46" t="s">
        <v>725</v>
      </c>
      <c r="E887" s="46" t="s">
        <v>725</v>
      </c>
      <c r="G887" s="80"/>
      <c r="H887" s="81"/>
    </row>
    <row r="888" spans="1:8" s="21" customFormat="1" x14ac:dyDescent="0.25">
      <c r="A888" s="55" t="s">
        <v>619</v>
      </c>
      <c r="B888" s="55" t="s">
        <v>724</v>
      </c>
      <c r="C888" s="66">
        <v>41091</v>
      </c>
      <c r="D888" s="46">
        <v>4357</v>
      </c>
      <c r="E888" s="46">
        <v>4739</v>
      </c>
      <c r="G888" s="80"/>
      <c r="H888" s="81"/>
    </row>
    <row r="889" spans="1:8" s="21" customFormat="1" x14ac:dyDescent="0.25">
      <c r="A889" s="55" t="s">
        <v>620</v>
      </c>
      <c r="B889" s="55" t="s">
        <v>724</v>
      </c>
      <c r="C889" s="66">
        <v>42064</v>
      </c>
      <c r="D889" s="46">
        <v>11527</v>
      </c>
      <c r="E889" s="46">
        <v>12778</v>
      </c>
      <c r="G889" s="80"/>
      <c r="H889" s="81"/>
    </row>
    <row r="890" spans="1:8" s="21" customFormat="1" ht="25.5" x14ac:dyDescent="0.25">
      <c r="A890" s="55" t="s">
        <v>621</v>
      </c>
      <c r="B890" s="55" t="s">
        <v>724</v>
      </c>
      <c r="C890" s="66">
        <v>42036</v>
      </c>
      <c r="D890" s="46" t="s">
        <v>728</v>
      </c>
      <c r="E890" s="46" t="s">
        <v>728</v>
      </c>
      <c r="G890" s="80"/>
      <c r="H890" s="81"/>
    </row>
    <row r="891" spans="1:8" s="21" customFormat="1" ht="25.5" x14ac:dyDescent="0.25">
      <c r="A891" s="55" t="s">
        <v>622</v>
      </c>
      <c r="B891" s="55" t="s">
        <v>724</v>
      </c>
      <c r="C891" s="66">
        <v>42644</v>
      </c>
      <c r="D891" s="46" t="s">
        <v>726</v>
      </c>
      <c r="E891" s="46" t="s">
        <v>726</v>
      </c>
      <c r="G891" s="80"/>
      <c r="H891" s="81"/>
    </row>
    <row r="892" spans="1:8" s="21" customFormat="1" x14ac:dyDescent="0.25">
      <c r="A892" s="55" t="s">
        <v>623</v>
      </c>
      <c r="B892" s="55" t="s">
        <v>724</v>
      </c>
      <c r="C892" s="66">
        <v>41518</v>
      </c>
      <c r="D892" s="46">
        <v>2760</v>
      </c>
      <c r="E892" s="46">
        <v>2777</v>
      </c>
      <c r="G892" s="80"/>
      <c r="H892" s="81"/>
    </row>
    <row r="893" spans="1:8" s="21" customFormat="1" ht="25.5" x14ac:dyDescent="0.25">
      <c r="A893" s="55" t="s">
        <v>624</v>
      </c>
      <c r="B893" s="55" t="s">
        <v>724</v>
      </c>
      <c r="C893" s="66">
        <v>41487</v>
      </c>
      <c r="D893" s="46" t="s">
        <v>729</v>
      </c>
      <c r="E893" s="46" t="s">
        <v>729</v>
      </c>
      <c r="G893" s="80"/>
      <c r="H893" s="81"/>
    </row>
    <row r="894" spans="1:8" s="21" customFormat="1" ht="25.5" x14ac:dyDescent="0.25">
      <c r="A894" s="55" t="s">
        <v>625</v>
      </c>
      <c r="B894" s="55" t="s">
        <v>724</v>
      </c>
      <c r="C894" s="66">
        <v>43265</v>
      </c>
      <c r="D894" s="46" t="s">
        <v>730</v>
      </c>
      <c r="E894" s="46" t="s">
        <v>730</v>
      </c>
      <c r="G894" s="80"/>
      <c r="H894" s="81"/>
    </row>
    <row r="895" spans="1:8" s="21" customFormat="1" x14ac:dyDescent="0.25">
      <c r="A895" s="55" t="s">
        <v>626</v>
      </c>
      <c r="B895" s="55" t="s">
        <v>724</v>
      </c>
      <c r="C895" s="67">
        <v>42125</v>
      </c>
      <c r="D895" s="46">
        <v>770</v>
      </c>
      <c r="E895" s="46">
        <v>781</v>
      </c>
      <c r="G895" s="8"/>
      <c r="H895" s="82"/>
    </row>
    <row r="896" spans="1:8" s="21" customFormat="1" x14ac:dyDescent="0.25">
      <c r="A896" s="55" t="s">
        <v>627</v>
      </c>
      <c r="B896" s="55" t="s">
        <v>724</v>
      </c>
      <c r="C896" s="66">
        <v>43300</v>
      </c>
      <c r="D896" s="46">
        <v>297</v>
      </c>
      <c r="E896" s="46">
        <v>297</v>
      </c>
      <c r="G896" s="80"/>
      <c r="H896" s="81"/>
    </row>
    <row r="897" spans="1:8" s="21" customFormat="1" x14ac:dyDescent="0.25">
      <c r="A897" s="55" t="s">
        <v>628</v>
      </c>
      <c r="B897" s="55" t="s">
        <v>724</v>
      </c>
      <c r="C897" s="66">
        <v>41487</v>
      </c>
      <c r="D897" s="46">
        <v>8955</v>
      </c>
      <c r="E897" s="46">
        <v>10323</v>
      </c>
      <c r="G897" s="80"/>
      <c r="H897" s="81"/>
    </row>
    <row r="898" spans="1:8" s="21" customFormat="1" x14ac:dyDescent="0.25">
      <c r="A898" s="55" t="s">
        <v>629</v>
      </c>
      <c r="B898" s="55" t="s">
        <v>724</v>
      </c>
      <c r="C898" s="66">
        <v>43277</v>
      </c>
      <c r="D898" s="46">
        <v>3739</v>
      </c>
      <c r="E898" s="46">
        <v>4819</v>
      </c>
      <c r="G898" s="80"/>
      <c r="H898" s="81"/>
    </row>
    <row r="899" spans="1:8" s="21" customFormat="1" ht="25.5" x14ac:dyDescent="0.25">
      <c r="A899" s="55" t="s">
        <v>630</v>
      </c>
      <c r="B899" s="55" t="s">
        <v>724</v>
      </c>
      <c r="C899" s="66">
        <v>43277</v>
      </c>
      <c r="D899" s="46" t="s">
        <v>731</v>
      </c>
      <c r="E899" s="46" t="s">
        <v>731</v>
      </c>
      <c r="G899" s="80"/>
      <c r="H899" s="81"/>
    </row>
    <row r="900" spans="1:8" s="21" customFormat="1" x14ac:dyDescent="0.25">
      <c r="A900" s="55" t="s">
        <v>631</v>
      </c>
      <c r="B900" s="55" t="s">
        <v>724</v>
      </c>
      <c r="C900" s="66">
        <v>43285</v>
      </c>
      <c r="D900" s="46">
        <v>514</v>
      </c>
      <c r="E900" s="46">
        <v>515</v>
      </c>
      <c r="G900" s="80"/>
      <c r="H900" s="81"/>
    </row>
    <row r="901" spans="1:8" s="21" customFormat="1" x14ac:dyDescent="0.25">
      <c r="A901" s="55" t="s">
        <v>632</v>
      </c>
      <c r="B901" s="55" t="s">
        <v>724</v>
      </c>
      <c r="C901" s="66">
        <v>43285</v>
      </c>
      <c r="D901" s="46">
        <v>598</v>
      </c>
      <c r="E901" s="46">
        <v>607</v>
      </c>
      <c r="G901" s="80"/>
      <c r="H901" s="81"/>
    </row>
    <row r="902" spans="1:8" s="21" customFormat="1" x14ac:dyDescent="0.25">
      <c r="A902" s="55" t="s">
        <v>633</v>
      </c>
      <c r="B902" s="55" t="s">
        <v>724</v>
      </c>
      <c r="C902" s="66">
        <v>43298</v>
      </c>
      <c r="D902" s="46">
        <v>968</v>
      </c>
      <c r="E902" s="46">
        <v>971</v>
      </c>
      <c r="G902" s="80"/>
      <c r="H902" s="81"/>
    </row>
    <row r="903" spans="1:8" s="21" customFormat="1" x14ac:dyDescent="0.25">
      <c r="A903" s="55" t="s">
        <v>634</v>
      </c>
      <c r="B903" s="55" t="s">
        <v>724</v>
      </c>
      <c r="C903" s="66">
        <v>40969</v>
      </c>
      <c r="D903" s="46">
        <v>723</v>
      </c>
      <c r="E903" s="46">
        <v>726</v>
      </c>
      <c r="G903" s="80"/>
      <c r="H903" s="81"/>
    </row>
    <row r="904" spans="1:8" s="21" customFormat="1" x14ac:dyDescent="0.25">
      <c r="A904" s="55" t="s">
        <v>635</v>
      </c>
      <c r="B904" s="55" t="s">
        <v>724</v>
      </c>
      <c r="C904" s="66">
        <v>41153</v>
      </c>
      <c r="D904" s="46" t="s">
        <v>725</v>
      </c>
      <c r="E904" s="46" t="s">
        <v>725</v>
      </c>
      <c r="G904" s="80"/>
      <c r="H904" s="81"/>
    </row>
    <row r="905" spans="1:8" s="21" customFormat="1" x14ac:dyDescent="0.25">
      <c r="A905" s="55" t="s">
        <v>636</v>
      </c>
      <c r="B905" s="55" t="s">
        <v>724</v>
      </c>
      <c r="C905" s="66">
        <v>42614</v>
      </c>
      <c r="D905" s="46">
        <v>876</v>
      </c>
      <c r="E905" s="46">
        <v>877</v>
      </c>
      <c r="G905" s="80"/>
      <c r="H905" s="81"/>
    </row>
    <row r="906" spans="1:8" s="21" customFormat="1" x14ac:dyDescent="0.25">
      <c r="A906" s="55" t="s">
        <v>637</v>
      </c>
      <c r="B906" s="55" t="s">
        <v>724</v>
      </c>
      <c r="C906" s="66">
        <v>41518</v>
      </c>
      <c r="D906" s="46">
        <v>39</v>
      </c>
      <c r="E906" s="46">
        <v>39</v>
      </c>
      <c r="G906" s="80"/>
      <c r="H906" s="81"/>
    </row>
    <row r="907" spans="1:8" s="21" customFormat="1" x14ac:dyDescent="0.25">
      <c r="A907" s="55" t="s">
        <v>638</v>
      </c>
      <c r="B907" s="55" t="s">
        <v>724</v>
      </c>
      <c r="C907" s="66">
        <v>41760</v>
      </c>
      <c r="D907" s="46" t="s">
        <v>725</v>
      </c>
      <c r="E907" s="46" t="s">
        <v>725</v>
      </c>
      <c r="G907" s="80"/>
      <c r="H907" s="81"/>
    </row>
    <row r="908" spans="1:8" s="21" customFormat="1" x14ac:dyDescent="0.25">
      <c r="A908" s="55" t="s">
        <v>639</v>
      </c>
      <c r="B908" s="55" t="s">
        <v>724</v>
      </c>
      <c r="C908" s="66">
        <v>42125</v>
      </c>
      <c r="D908" s="46">
        <v>1993</v>
      </c>
      <c r="E908" s="46">
        <v>2079</v>
      </c>
      <c r="G908" s="80"/>
      <c r="H908" s="81"/>
    </row>
    <row r="909" spans="1:8" s="21" customFormat="1" ht="25.5" x14ac:dyDescent="0.25">
      <c r="A909" s="55" t="s">
        <v>640</v>
      </c>
      <c r="B909" s="55" t="s">
        <v>724</v>
      </c>
      <c r="C909" s="67">
        <v>42125</v>
      </c>
      <c r="D909" s="46" t="s">
        <v>922</v>
      </c>
      <c r="E909" s="46" t="s">
        <v>922</v>
      </c>
      <c r="G909" s="80"/>
      <c r="H909" s="82"/>
    </row>
    <row r="910" spans="1:8" s="21" customFormat="1" x14ac:dyDescent="0.25">
      <c r="A910" s="55" t="s">
        <v>641</v>
      </c>
      <c r="B910" s="55" t="s">
        <v>724</v>
      </c>
      <c r="C910" s="66">
        <v>41000</v>
      </c>
      <c r="D910" s="46">
        <v>4419</v>
      </c>
      <c r="E910" s="46">
        <v>4884</v>
      </c>
      <c r="G910" s="80"/>
      <c r="H910" s="81"/>
    </row>
    <row r="911" spans="1:8" s="21" customFormat="1" ht="25.5" x14ac:dyDescent="0.25">
      <c r="A911" s="55" t="s">
        <v>642</v>
      </c>
      <c r="B911" s="55" t="s">
        <v>724</v>
      </c>
      <c r="C911" s="66">
        <v>42064</v>
      </c>
      <c r="D911" s="46" t="s">
        <v>732</v>
      </c>
      <c r="E911" s="46" t="s">
        <v>732</v>
      </c>
      <c r="G911" s="80"/>
      <c r="H911" s="81"/>
    </row>
    <row r="912" spans="1:8" s="21" customFormat="1" ht="25.5" x14ac:dyDescent="0.25">
      <c r="A912" s="55" t="s">
        <v>643</v>
      </c>
      <c r="B912" s="55" t="s">
        <v>724</v>
      </c>
      <c r="C912" s="66">
        <v>41487</v>
      </c>
      <c r="D912" s="46" t="s">
        <v>733</v>
      </c>
      <c r="E912" s="46" t="s">
        <v>733</v>
      </c>
      <c r="G912" s="80"/>
      <c r="H912" s="81"/>
    </row>
    <row r="913" spans="1:8" s="21" customFormat="1" ht="25.5" x14ac:dyDescent="0.25">
      <c r="A913" s="55" t="s">
        <v>644</v>
      </c>
      <c r="B913" s="55" t="s">
        <v>724</v>
      </c>
      <c r="C913" s="66">
        <v>43265</v>
      </c>
      <c r="D913" s="46" t="s">
        <v>730</v>
      </c>
      <c r="E913" s="46" t="s">
        <v>730</v>
      </c>
      <c r="G913" s="80"/>
      <c r="H913" s="81"/>
    </row>
    <row r="914" spans="1:8" s="21" customFormat="1" x14ac:dyDescent="0.25">
      <c r="A914" s="55" t="s">
        <v>645</v>
      </c>
      <c r="B914" s="55" t="s">
        <v>724</v>
      </c>
      <c r="C914" s="66">
        <v>41730</v>
      </c>
      <c r="D914" s="46" t="s">
        <v>725</v>
      </c>
      <c r="E914" s="46" t="s">
        <v>725</v>
      </c>
      <c r="G914" s="80"/>
      <c r="H914" s="81"/>
    </row>
    <row r="915" spans="1:8" s="21" customFormat="1" x14ac:dyDescent="0.25">
      <c r="A915" s="55" t="s">
        <v>646</v>
      </c>
      <c r="B915" s="55" t="s">
        <v>724</v>
      </c>
      <c r="C915" s="66">
        <v>41426</v>
      </c>
      <c r="D915" s="46">
        <v>6502</v>
      </c>
      <c r="E915" s="46">
        <v>7940</v>
      </c>
      <c r="G915" s="80"/>
      <c r="H915" s="81"/>
    </row>
    <row r="916" spans="1:8" s="21" customFormat="1" ht="25.5" x14ac:dyDescent="0.25">
      <c r="A916" s="55" t="s">
        <v>647</v>
      </c>
      <c r="B916" s="55" t="s">
        <v>724</v>
      </c>
      <c r="C916" s="66">
        <v>41699</v>
      </c>
      <c r="D916" s="46" t="s">
        <v>728</v>
      </c>
      <c r="E916" s="46" t="s">
        <v>728</v>
      </c>
      <c r="G916" s="80"/>
      <c r="H916" s="81"/>
    </row>
    <row r="917" spans="1:8" s="21" customFormat="1" x14ac:dyDescent="0.25">
      <c r="A917" s="55" t="s">
        <v>648</v>
      </c>
      <c r="B917" s="55" t="s">
        <v>724</v>
      </c>
      <c r="C917" s="66">
        <v>42248</v>
      </c>
      <c r="D917" s="46">
        <v>125</v>
      </c>
      <c r="E917" s="46">
        <v>125</v>
      </c>
      <c r="G917" s="80"/>
      <c r="H917" s="81"/>
    </row>
    <row r="918" spans="1:8" s="21" customFormat="1" x14ac:dyDescent="0.25">
      <c r="A918" s="55" t="s">
        <v>649</v>
      </c>
      <c r="B918" s="55" t="s">
        <v>724</v>
      </c>
      <c r="C918" s="66">
        <v>40634</v>
      </c>
      <c r="D918" s="46" t="s">
        <v>725</v>
      </c>
      <c r="E918" s="46" t="s">
        <v>725</v>
      </c>
      <c r="G918" s="80"/>
      <c r="H918" s="81"/>
    </row>
    <row r="919" spans="1:8" s="21" customFormat="1" ht="25.5" x14ac:dyDescent="0.25">
      <c r="A919" s="55" t="s">
        <v>650</v>
      </c>
      <c r="B919" s="55" t="s">
        <v>724</v>
      </c>
      <c r="C919" s="66">
        <v>43340</v>
      </c>
      <c r="D919" s="46" t="s">
        <v>734</v>
      </c>
      <c r="E919" s="46" t="s">
        <v>734</v>
      </c>
      <c r="G919" s="80"/>
      <c r="H919" s="81"/>
    </row>
    <row r="920" spans="1:8" s="21" customFormat="1" ht="25.5" x14ac:dyDescent="0.25">
      <c r="A920" s="55" t="s">
        <v>651</v>
      </c>
      <c r="B920" s="55" t="s">
        <v>724</v>
      </c>
      <c r="C920" s="66">
        <v>41334</v>
      </c>
      <c r="D920" s="46" t="s">
        <v>735</v>
      </c>
      <c r="E920" s="46" t="s">
        <v>735</v>
      </c>
      <c r="G920" s="80"/>
      <c r="H920" s="81"/>
    </row>
    <row r="921" spans="1:8" s="21" customFormat="1" ht="25.5" x14ac:dyDescent="0.25">
      <c r="A921" s="55" t="s">
        <v>652</v>
      </c>
      <c r="B921" s="55" t="s">
        <v>724</v>
      </c>
      <c r="C921" s="66">
        <v>41122</v>
      </c>
      <c r="D921" s="46" t="s">
        <v>736</v>
      </c>
      <c r="E921" s="46" t="s">
        <v>736</v>
      </c>
      <c r="G921" s="80"/>
      <c r="H921" s="81"/>
    </row>
    <row r="922" spans="1:8" s="21" customFormat="1" ht="25.5" x14ac:dyDescent="0.25">
      <c r="A922" s="55" t="s">
        <v>653</v>
      </c>
      <c r="B922" s="55" t="s">
        <v>724</v>
      </c>
      <c r="C922" s="66">
        <v>42552</v>
      </c>
      <c r="D922" s="46" t="s">
        <v>737</v>
      </c>
      <c r="E922" s="46" t="s">
        <v>737</v>
      </c>
      <c r="G922" s="80"/>
      <c r="H922" s="81"/>
    </row>
    <row r="923" spans="1:8" s="21" customFormat="1" x14ac:dyDescent="0.25">
      <c r="A923" s="55" t="s">
        <v>654</v>
      </c>
      <c r="B923" s="55" t="s">
        <v>724</v>
      </c>
      <c r="C923" s="66">
        <v>40848</v>
      </c>
      <c r="D923" s="46">
        <v>2951</v>
      </c>
      <c r="E923" s="46">
        <v>4615</v>
      </c>
      <c r="G923" s="80"/>
      <c r="H923" s="81"/>
    </row>
    <row r="924" spans="1:8" s="21" customFormat="1" ht="25.5" x14ac:dyDescent="0.25">
      <c r="A924" s="55" t="s">
        <v>655</v>
      </c>
      <c r="B924" s="55" t="s">
        <v>724</v>
      </c>
      <c r="C924" s="66">
        <v>41122</v>
      </c>
      <c r="D924" s="46" t="s">
        <v>738</v>
      </c>
      <c r="E924" s="46" t="s">
        <v>738</v>
      </c>
      <c r="G924" s="80"/>
      <c r="H924" s="81"/>
    </row>
    <row r="925" spans="1:8" s="21" customFormat="1" ht="25.5" x14ac:dyDescent="0.25">
      <c r="A925" s="55" t="s">
        <v>656</v>
      </c>
      <c r="B925" s="55" t="s">
        <v>724</v>
      </c>
      <c r="C925" s="66">
        <v>43293</v>
      </c>
      <c r="D925" s="46" t="s">
        <v>739</v>
      </c>
      <c r="E925" s="46" t="s">
        <v>739</v>
      </c>
      <c r="G925" s="80"/>
      <c r="H925" s="81"/>
    </row>
    <row r="926" spans="1:8" s="21" customFormat="1" ht="25.5" x14ac:dyDescent="0.25">
      <c r="A926" s="55" t="s">
        <v>657</v>
      </c>
      <c r="B926" s="55" t="s">
        <v>724</v>
      </c>
      <c r="C926" s="66">
        <v>42552</v>
      </c>
      <c r="D926" s="46" t="s">
        <v>740</v>
      </c>
      <c r="E926" s="46" t="s">
        <v>740</v>
      </c>
      <c r="G926" s="80"/>
      <c r="H926" s="81"/>
    </row>
    <row r="927" spans="1:8" s="21" customFormat="1" ht="25.5" x14ac:dyDescent="0.25">
      <c r="A927" s="55" t="s">
        <v>658</v>
      </c>
      <c r="B927" s="55" t="s">
        <v>724</v>
      </c>
      <c r="C927" s="66">
        <v>42583</v>
      </c>
      <c r="D927" s="46" t="s">
        <v>741</v>
      </c>
      <c r="E927" s="46" t="s">
        <v>741</v>
      </c>
      <c r="G927" s="80"/>
      <c r="H927" s="81"/>
    </row>
    <row r="928" spans="1:8" x14ac:dyDescent="0.25">
      <c r="A928" s="8"/>
      <c r="B928" s="8"/>
      <c r="C928" s="8"/>
      <c r="D928" s="8"/>
      <c r="E928" s="8"/>
    </row>
    <row r="929" spans="1:9" ht="16.5" x14ac:dyDescent="0.25">
      <c r="A929" s="14" t="s">
        <v>168</v>
      </c>
    </row>
    <row r="931" spans="1:9" x14ac:dyDescent="0.25">
      <c r="A931" s="13" t="s">
        <v>57</v>
      </c>
    </row>
    <row r="932" spans="1:9" x14ac:dyDescent="0.25">
      <c r="A932" s="109" t="s">
        <v>35</v>
      </c>
      <c r="B932" s="109" t="s">
        <v>36</v>
      </c>
      <c r="C932" s="109" t="s">
        <v>58</v>
      </c>
      <c r="D932" s="109"/>
      <c r="E932" s="109"/>
      <c r="F932" s="109" t="s">
        <v>59</v>
      </c>
      <c r="G932" s="109" t="s">
        <v>60</v>
      </c>
      <c r="H932" s="109" t="s">
        <v>61</v>
      </c>
    </row>
    <row r="933" spans="1:9" ht="25.5" x14ac:dyDescent="0.25">
      <c r="A933" s="109"/>
      <c r="B933" s="109"/>
      <c r="C933" s="9" t="s">
        <v>65</v>
      </c>
      <c r="D933" s="9" t="s">
        <v>66</v>
      </c>
      <c r="E933" s="9" t="s">
        <v>67</v>
      </c>
      <c r="F933" s="109"/>
      <c r="G933" s="109"/>
      <c r="H933" s="109"/>
    </row>
    <row r="934" spans="1:9" s="21" customFormat="1" ht="38.25" x14ac:dyDescent="0.25">
      <c r="A934" s="45" t="s">
        <v>744</v>
      </c>
      <c r="B934" s="45" t="s">
        <v>544</v>
      </c>
      <c r="C934" s="45">
        <v>2</v>
      </c>
      <c r="D934" s="45">
        <v>2</v>
      </c>
      <c r="E934" s="45">
        <v>0</v>
      </c>
      <c r="F934" s="45" t="s">
        <v>745</v>
      </c>
      <c r="G934" s="45">
        <v>18</v>
      </c>
      <c r="H934" s="43">
        <v>2700</v>
      </c>
      <c r="I934" s="80"/>
    </row>
    <row r="935" spans="1:9" s="21" customFormat="1" x14ac:dyDescent="0.25">
      <c r="A935" s="61" t="s">
        <v>746</v>
      </c>
      <c r="B935" s="45" t="s">
        <v>203</v>
      </c>
      <c r="C935" s="45">
        <v>1</v>
      </c>
      <c r="D935" s="45">
        <v>0</v>
      </c>
      <c r="E935" s="45">
        <v>1</v>
      </c>
      <c r="F935" s="45" t="s">
        <v>984</v>
      </c>
      <c r="G935" s="45">
        <v>68</v>
      </c>
      <c r="H935" s="43" t="s">
        <v>203</v>
      </c>
      <c r="I935" s="80"/>
    </row>
    <row r="936" spans="1:9" s="21" customFormat="1" x14ac:dyDescent="0.25">
      <c r="A936" s="61" t="s">
        <v>747</v>
      </c>
      <c r="B936" s="45" t="s">
        <v>203</v>
      </c>
      <c r="C936" s="45">
        <v>1</v>
      </c>
      <c r="D936" s="45">
        <v>0</v>
      </c>
      <c r="E936" s="45">
        <v>1</v>
      </c>
      <c r="F936" s="79" t="s">
        <v>999</v>
      </c>
      <c r="G936" s="45">
        <v>100</v>
      </c>
      <c r="H936" s="43" t="s">
        <v>203</v>
      </c>
      <c r="I936" s="80"/>
    </row>
    <row r="937" spans="1:9" s="21" customFormat="1" x14ac:dyDescent="0.25">
      <c r="A937" s="61" t="s">
        <v>748</v>
      </c>
      <c r="B937" s="45" t="s">
        <v>203</v>
      </c>
      <c r="C937" s="45">
        <v>1</v>
      </c>
      <c r="D937" s="45">
        <v>0</v>
      </c>
      <c r="E937" s="45">
        <v>1</v>
      </c>
      <c r="F937" s="79" t="s">
        <v>1000</v>
      </c>
      <c r="G937" s="45">
        <v>48</v>
      </c>
      <c r="H937" s="43" t="s">
        <v>203</v>
      </c>
      <c r="I937" s="80"/>
    </row>
    <row r="938" spans="1:9" s="21" customFormat="1" x14ac:dyDescent="0.25">
      <c r="A938" s="61" t="s">
        <v>749</v>
      </c>
      <c r="B938" s="45" t="s">
        <v>203</v>
      </c>
      <c r="C938" s="45">
        <v>1</v>
      </c>
      <c r="D938" s="45">
        <v>0</v>
      </c>
      <c r="E938" s="45">
        <v>1</v>
      </c>
      <c r="F938" s="79" t="s">
        <v>1001</v>
      </c>
      <c r="G938" s="45">
        <v>65</v>
      </c>
      <c r="H938" s="43" t="s">
        <v>203</v>
      </c>
      <c r="I938" s="80"/>
    </row>
    <row r="939" spans="1:9" s="21" customFormat="1" x14ac:dyDescent="0.25">
      <c r="A939" s="61" t="s">
        <v>750</v>
      </c>
      <c r="B939" s="45" t="s">
        <v>751</v>
      </c>
      <c r="C939" s="45">
        <v>1</v>
      </c>
      <c r="D939" s="45">
        <v>0</v>
      </c>
      <c r="E939" s="45">
        <v>1</v>
      </c>
      <c r="F939" s="79" t="s">
        <v>1002</v>
      </c>
      <c r="G939" s="45">
        <v>63</v>
      </c>
      <c r="H939" s="43" t="s">
        <v>203</v>
      </c>
      <c r="I939" s="80"/>
    </row>
    <row r="940" spans="1:9" s="21" customFormat="1" ht="25.5" x14ac:dyDescent="0.25">
      <c r="A940" s="61" t="s">
        <v>752</v>
      </c>
      <c r="B940" s="45" t="s">
        <v>753</v>
      </c>
      <c r="C940" s="45">
        <v>1</v>
      </c>
      <c r="D940" s="45">
        <v>0</v>
      </c>
      <c r="E940" s="45">
        <v>1</v>
      </c>
      <c r="F940" s="45" t="s">
        <v>754</v>
      </c>
      <c r="G940" s="45">
        <v>55</v>
      </c>
      <c r="H940" s="43" t="s">
        <v>203</v>
      </c>
      <c r="I940" s="80"/>
    </row>
    <row r="941" spans="1:9" s="21" customFormat="1" x14ac:dyDescent="0.25">
      <c r="A941" s="61" t="s">
        <v>755</v>
      </c>
      <c r="B941" s="45" t="s">
        <v>756</v>
      </c>
      <c r="C941" s="43">
        <v>1</v>
      </c>
      <c r="D941" s="43">
        <v>0</v>
      </c>
      <c r="E941" s="43">
        <v>1</v>
      </c>
      <c r="F941" s="43" t="s">
        <v>1003</v>
      </c>
      <c r="G941" s="43">
        <v>60</v>
      </c>
      <c r="H941" s="43" t="s">
        <v>203</v>
      </c>
      <c r="I941" s="80"/>
    </row>
    <row r="942" spans="1:9" s="21" customFormat="1" ht="25.5" x14ac:dyDescent="0.25">
      <c r="A942" s="61" t="s">
        <v>758</v>
      </c>
      <c r="B942" s="45" t="s">
        <v>759</v>
      </c>
      <c r="C942" s="45">
        <v>1</v>
      </c>
      <c r="D942" s="45">
        <v>0</v>
      </c>
      <c r="E942" s="45">
        <v>1</v>
      </c>
      <c r="F942" s="79" t="s">
        <v>1004</v>
      </c>
      <c r="G942" s="45">
        <v>70</v>
      </c>
      <c r="H942" s="43" t="s">
        <v>203</v>
      </c>
      <c r="I942" s="80"/>
    </row>
    <row r="943" spans="1:9" s="21" customFormat="1" x14ac:dyDescent="0.25">
      <c r="A943" s="61" t="s">
        <v>760</v>
      </c>
      <c r="B943" s="45" t="s">
        <v>761</v>
      </c>
      <c r="C943" s="45">
        <v>1</v>
      </c>
      <c r="D943" s="45">
        <v>0</v>
      </c>
      <c r="E943" s="45">
        <v>1</v>
      </c>
      <c r="F943" s="79" t="s">
        <v>1005</v>
      </c>
      <c r="G943" s="45">
        <v>60</v>
      </c>
      <c r="H943" s="43" t="s">
        <v>203</v>
      </c>
      <c r="I943" s="80"/>
    </row>
    <row r="944" spans="1:9" s="21" customFormat="1" ht="25.5" x14ac:dyDescent="0.25">
      <c r="A944" s="61" t="s">
        <v>762</v>
      </c>
      <c r="B944" s="45" t="s">
        <v>763</v>
      </c>
      <c r="C944" s="45">
        <v>1</v>
      </c>
      <c r="D944" s="45">
        <v>0</v>
      </c>
      <c r="E944" s="45">
        <v>1</v>
      </c>
      <c r="F944" s="79" t="s">
        <v>1006</v>
      </c>
      <c r="G944" s="45">
        <v>20</v>
      </c>
      <c r="H944" s="43" t="s">
        <v>203</v>
      </c>
      <c r="I944" s="80"/>
    </row>
    <row r="945" spans="1:9" s="21" customFormat="1" x14ac:dyDescent="0.25">
      <c r="A945" s="61" t="s">
        <v>764</v>
      </c>
      <c r="B945" s="45" t="s">
        <v>765</v>
      </c>
      <c r="C945" s="45">
        <v>1</v>
      </c>
      <c r="D945" s="45">
        <v>0</v>
      </c>
      <c r="E945" s="45">
        <v>1</v>
      </c>
      <c r="F945" s="79" t="s">
        <v>1007</v>
      </c>
      <c r="G945" s="45">
        <v>60</v>
      </c>
      <c r="H945" s="43" t="s">
        <v>203</v>
      </c>
      <c r="I945" s="80"/>
    </row>
    <row r="946" spans="1:9" s="21" customFormat="1" ht="25.5" x14ac:dyDescent="0.25">
      <c r="A946" s="61" t="s">
        <v>766</v>
      </c>
      <c r="B946" s="45" t="s">
        <v>767</v>
      </c>
      <c r="C946" s="45">
        <v>1</v>
      </c>
      <c r="D946" s="45">
        <v>0</v>
      </c>
      <c r="E946" s="45">
        <v>1</v>
      </c>
      <c r="F946" s="79" t="s">
        <v>1008</v>
      </c>
      <c r="G946" s="45">
        <v>100</v>
      </c>
      <c r="H946" s="43" t="s">
        <v>203</v>
      </c>
      <c r="I946" s="80"/>
    </row>
    <row r="947" spans="1:9" s="21" customFormat="1" ht="25.5" x14ac:dyDescent="0.25">
      <c r="A947" s="61" t="s">
        <v>768</v>
      </c>
      <c r="B947" s="45" t="s">
        <v>769</v>
      </c>
      <c r="C947" s="43">
        <v>1</v>
      </c>
      <c r="D947" s="43">
        <v>1</v>
      </c>
      <c r="E947" s="43">
        <v>0</v>
      </c>
      <c r="F947" s="43" t="s">
        <v>1009</v>
      </c>
      <c r="G947" s="43">
        <v>55</v>
      </c>
      <c r="H947" s="43" t="s">
        <v>203</v>
      </c>
      <c r="I947" s="80"/>
    </row>
    <row r="948" spans="1:9" s="21" customFormat="1" ht="25.5" x14ac:dyDescent="0.25">
      <c r="A948" s="61" t="s">
        <v>770</v>
      </c>
      <c r="B948" s="79" t="s">
        <v>269</v>
      </c>
      <c r="C948" s="45">
        <v>1</v>
      </c>
      <c r="D948" s="45">
        <v>1</v>
      </c>
      <c r="E948" s="45">
        <v>1</v>
      </c>
      <c r="F948" s="45" t="s">
        <v>771</v>
      </c>
      <c r="G948" s="45">
        <v>40</v>
      </c>
      <c r="H948" s="43" t="s">
        <v>203</v>
      </c>
      <c r="I948" s="80"/>
    </row>
    <row r="949" spans="1:9" s="21" customFormat="1" ht="25.5" x14ac:dyDescent="0.25">
      <c r="A949" s="61" t="s">
        <v>772</v>
      </c>
      <c r="B949" s="45" t="s">
        <v>773</v>
      </c>
      <c r="C949" s="45">
        <v>1</v>
      </c>
      <c r="D949" s="45">
        <v>0</v>
      </c>
      <c r="E949" s="45">
        <v>1</v>
      </c>
      <c r="F949" s="45" t="s">
        <v>985</v>
      </c>
      <c r="G949" s="45">
        <v>85</v>
      </c>
      <c r="H949" s="43" t="s">
        <v>203</v>
      </c>
      <c r="I949" s="80"/>
    </row>
    <row r="950" spans="1:9" s="21" customFormat="1" x14ac:dyDescent="0.25">
      <c r="A950" s="61" t="s">
        <v>774</v>
      </c>
      <c r="B950" s="45" t="s">
        <v>203</v>
      </c>
      <c r="C950" s="43">
        <v>1</v>
      </c>
      <c r="D950" s="43">
        <v>0</v>
      </c>
      <c r="E950" s="43">
        <v>1</v>
      </c>
      <c r="F950" s="43" t="s">
        <v>757</v>
      </c>
      <c r="G950" s="43">
        <v>60</v>
      </c>
      <c r="H950" s="43" t="s">
        <v>203</v>
      </c>
      <c r="I950" s="80"/>
    </row>
    <row r="951" spans="1:9" s="21" customFormat="1" ht="25.5" x14ac:dyDescent="0.25">
      <c r="A951" s="61" t="s">
        <v>775</v>
      </c>
      <c r="B951" s="45" t="s">
        <v>776</v>
      </c>
      <c r="C951" s="45">
        <v>1</v>
      </c>
      <c r="D951" s="45">
        <v>0</v>
      </c>
      <c r="E951" s="45">
        <v>1</v>
      </c>
      <c r="F951" s="45" t="s">
        <v>986</v>
      </c>
      <c r="G951" s="45">
        <v>95</v>
      </c>
      <c r="H951" s="43" t="s">
        <v>203</v>
      </c>
      <c r="I951" s="80"/>
    </row>
    <row r="952" spans="1:9" s="21" customFormat="1" ht="25.5" x14ac:dyDescent="0.25">
      <c r="A952" s="61" t="s">
        <v>777</v>
      </c>
      <c r="B952" s="79" t="s">
        <v>778</v>
      </c>
      <c r="C952" s="45">
        <v>1</v>
      </c>
      <c r="D952" s="45">
        <v>0</v>
      </c>
      <c r="E952" s="45">
        <v>1</v>
      </c>
      <c r="F952" s="45" t="s">
        <v>987</v>
      </c>
      <c r="G952" s="45">
        <v>70</v>
      </c>
      <c r="H952" s="43" t="s">
        <v>203</v>
      </c>
      <c r="I952" s="80"/>
    </row>
    <row r="953" spans="1:9" s="21" customFormat="1" x14ac:dyDescent="0.25">
      <c r="A953" s="61" t="s">
        <v>779</v>
      </c>
      <c r="B953" s="45" t="s">
        <v>203</v>
      </c>
      <c r="C953" s="45">
        <v>1</v>
      </c>
      <c r="D953" s="45">
        <v>0</v>
      </c>
      <c r="E953" s="45">
        <v>1</v>
      </c>
      <c r="F953" s="79" t="s">
        <v>1010</v>
      </c>
      <c r="G953" s="45">
        <v>68</v>
      </c>
      <c r="H953" s="43" t="s">
        <v>203</v>
      </c>
      <c r="I953" s="80"/>
    </row>
    <row r="954" spans="1:9" s="21" customFormat="1" x14ac:dyDescent="0.25">
      <c r="A954" s="61" t="s">
        <v>780</v>
      </c>
      <c r="B954" s="79" t="s">
        <v>781</v>
      </c>
      <c r="C954" s="45">
        <v>1</v>
      </c>
      <c r="D954" s="45">
        <v>0</v>
      </c>
      <c r="E954" s="45">
        <v>1</v>
      </c>
      <c r="F954" s="43" t="s">
        <v>1011</v>
      </c>
      <c r="G954" s="43">
        <v>50</v>
      </c>
      <c r="H954" s="43" t="s">
        <v>203</v>
      </c>
      <c r="I954" s="80"/>
    </row>
    <row r="955" spans="1:9" s="21" customFormat="1" x14ac:dyDescent="0.25">
      <c r="A955" s="61" t="s">
        <v>782</v>
      </c>
      <c r="B955" s="79" t="s">
        <v>783</v>
      </c>
      <c r="C955" s="45">
        <v>1</v>
      </c>
      <c r="D955" s="45">
        <v>0</v>
      </c>
      <c r="E955" s="45">
        <v>1</v>
      </c>
      <c r="F955" s="79" t="s">
        <v>1012</v>
      </c>
      <c r="G955" s="45">
        <v>56</v>
      </c>
      <c r="H955" s="43" t="s">
        <v>203</v>
      </c>
      <c r="I955" s="80"/>
    </row>
    <row r="956" spans="1:9" s="21" customFormat="1" ht="25.5" x14ac:dyDescent="0.25">
      <c r="A956" s="61" t="s">
        <v>831</v>
      </c>
      <c r="B956" s="88" t="s">
        <v>203</v>
      </c>
      <c r="C956" s="88">
        <v>1</v>
      </c>
      <c r="D956" s="88">
        <v>1</v>
      </c>
      <c r="E956" s="88">
        <v>0</v>
      </c>
      <c r="F956" s="89" t="s">
        <v>1032</v>
      </c>
      <c r="G956" s="89">
        <v>39.020000000000003</v>
      </c>
      <c r="H956" s="89">
        <v>13</v>
      </c>
      <c r="I956" s="80"/>
    </row>
    <row r="957" spans="1:9" s="21" customFormat="1" ht="38.25" x14ac:dyDescent="0.25">
      <c r="A957" s="61" t="s">
        <v>784</v>
      </c>
      <c r="B957" s="45" t="s">
        <v>546</v>
      </c>
      <c r="C957" s="43">
        <v>1</v>
      </c>
      <c r="D957" s="43">
        <v>1</v>
      </c>
      <c r="E957" s="43">
        <v>0</v>
      </c>
      <c r="F957" s="43" t="s">
        <v>785</v>
      </c>
      <c r="G957" s="43">
        <v>72</v>
      </c>
      <c r="H957" s="43">
        <v>396</v>
      </c>
      <c r="I957" s="80"/>
    </row>
    <row r="958" spans="1:9" s="21" customFormat="1" x14ac:dyDescent="0.25">
      <c r="A958" s="61" t="s">
        <v>786</v>
      </c>
      <c r="B958" s="45" t="s">
        <v>576</v>
      </c>
      <c r="C958" s="45">
        <v>1</v>
      </c>
      <c r="D958" s="45">
        <v>0</v>
      </c>
      <c r="E958" s="45">
        <v>1</v>
      </c>
      <c r="F958" s="79" t="s">
        <v>1013</v>
      </c>
      <c r="G958" s="45">
        <v>50</v>
      </c>
      <c r="H958" s="43" t="s">
        <v>203</v>
      </c>
      <c r="I958" s="80"/>
    </row>
    <row r="959" spans="1:9" s="21" customFormat="1" ht="38.25" x14ac:dyDescent="0.25">
      <c r="A959" s="61" t="s">
        <v>466</v>
      </c>
      <c r="B959" s="45" t="s">
        <v>416</v>
      </c>
      <c r="C959" s="45">
        <v>3</v>
      </c>
      <c r="D959" s="45">
        <v>1</v>
      </c>
      <c r="E959" s="45">
        <v>0</v>
      </c>
      <c r="F959" s="45" t="s">
        <v>467</v>
      </c>
      <c r="G959" s="45">
        <v>55</v>
      </c>
      <c r="H959" s="43">
        <v>450</v>
      </c>
      <c r="I959" s="80"/>
    </row>
    <row r="960" spans="1:9" s="21" customFormat="1" x14ac:dyDescent="0.25">
      <c r="A960" s="61" t="s">
        <v>787</v>
      </c>
      <c r="B960" s="45" t="s">
        <v>420</v>
      </c>
      <c r="C960" s="43">
        <v>1</v>
      </c>
      <c r="D960" s="43">
        <v>0</v>
      </c>
      <c r="E960" s="43">
        <v>1</v>
      </c>
      <c r="F960" s="43" t="s">
        <v>757</v>
      </c>
      <c r="G960" s="43">
        <v>25</v>
      </c>
      <c r="H960" s="43">
        <v>108</v>
      </c>
      <c r="I960" s="80"/>
    </row>
    <row r="961" spans="1:9" s="21" customFormat="1" ht="38.25" x14ac:dyDescent="0.25">
      <c r="A961" s="61" t="s">
        <v>788</v>
      </c>
      <c r="B961" s="45" t="s">
        <v>423</v>
      </c>
      <c r="C961" s="45">
        <v>1</v>
      </c>
      <c r="D961" s="45">
        <v>1</v>
      </c>
      <c r="E961" s="45">
        <v>0</v>
      </c>
      <c r="F961" s="45" t="s">
        <v>789</v>
      </c>
      <c r="G961" s="45">
        <v>30</v>
      </c>
      <c r="H961" s="43">
        <v>108</v>
      </c>
      <c r="I961" s="80"/>
    </row>
    <row r="962" spans="1:9" s="21" customFormat="1" ht="38.25" x14ac:dyDescent="0.25">
      <c r="A962" s="61" t="s">
        <v>470</v>
      </c>
      <c r="B962" s="45" t="s">
        <v>427</v>
      </c>
      <c r="C962" s="45">
        <v>1</v>
      </c>
      <c r="D962" s="45">
        <v>1</v>
      </c>
      <c r="E962" s="45">
        <v>0</v>
      </c>
      <c r="F962" s="45" t="s">
        <v>471</v>
      </c>
      <c r="G962" s="45">
        <v>75</v>
      </c>
      <c r="H962" s="43">
        <v>270</v>
      </c>
      <c r="I962" s="80"/>
    </row>
    <row r="963" spans="1:9" s="21" customFormat="1" x14ac:dyDescent="0.25">
      <c r="A963" s="61" t="s">
        <v>790</v>
      </c>
      <c r="B963" s="45" t="s">
        <v>429</v>
      </c>
      <c r="C963" s="45">
        <v>1</v>
      </c>
      <c r="D963" s="45">
        <v>0</v>
      </c>
      <c r="E963" s="45">
        <v>1</v>
      </c>
      <c r="F963" s="79" t="s">
        <v>1014</v>
      </c>
      <c r="G963" s="45">
        <v>15</v>
      </c>
      <c r="H963" s="43">
        <v>108</v>
      </c>
      <c r="I963" s="80"/>
    </row>
    <row r="964" spans="1:9" s="21" customFormat="1" x14ac:dyDescent="0.25">
      <c r="A964" s="59" t="s">
        <v>791</v>
      </c>
      <c r="B964" s="45" t="s">
        <v>548</v>
      </c>
      <c r="C964" s="45">
        <v>1</v>
      </c>
      <c r="D964" s="45">
        <v>0</v>
      </c>
      <c r="E964" s="45">
        <v>1</v>
      </c>
      <c r="F964" s="79" t="s">
        <v>1016</v>
      </c>
      <c r="G964" s="45">
        <v>15</v>
      </c>
      <c r="H964" s="43" t="s">
        <v>203</v>
      </c>
      <c r="I964" s="80"/>
    </row>
    <row r="965" spans="1:9" s="21" customFormat="1" x14ac:dyDescent="0.25">
      <c r="A965" s="59" t="s">
        <v>791</v>
      </c>
      <c r="B965" s="45" t="s">
        <v>548</v>
      </c>
      <c r="C965" s="45">
        <v>1</v>
      </c>
      <c r="D965" s="45">
        <v>0</v>
      </c>
      <c r="E965" s="45">
        <v>1</v>
      </c>
      <c r="F965" s="79" t="s">
        <v>1015</v>
      </c>
      <c r="G965" s="45">
        <v>15</v>
      </c>
      <c r="H965" s="43" t="s">
        <v>203</v>
      </c>
      <c r="I965" s="80"/>
    </row>
    <row r="966" spans="1:9" s="21" customFormat="1" ht="38.25" x14ac:dyDescent="0.25">
      <c r="A966" s="59" t="s">
        <v>791</v>
      </c>
      <c r="B966" s="45" t="s">
        <v>792</v>
      </c>
      <c r="C966" s="45">
        <v>2</v>
      </c>
      <c r="D966" s="45">
        <v>1</v>
      </c>
      <c r="E966" s="45">
        <v>0</v>
      </c>
      <c r="F966" s="45" t="s">
        <v>793</v>
      </c>
      <c r="G966" s="45">
        <v>15</v>
      </c>
      <c r="H966" s="43">
        <v>144</v>
      </c>
      <c r="I966" s="80"/>
    </row>
    <row r="967" spans="1:9" s="21" customFormat="1" x14ac:dyDescent="0.25">
      <c r="A967" s="61" t="s">
        <v>794</v>
      </c>
      <c r="B967" s="45" t="s">
        <v>431</v>
      </c>
      <c r="C967" s="45">
        <v>1</v>
      </c>
      <c r="D967" s="45">
        <v>0</v>
      </c>
      <c r="E967" s="45">
        <v>1</v>
      </c>
      <c r="F967" s="79" t="s">
        <v>1017</v>
      </c>
      <c r="G967" s="45">
        <v>18</v>
      </c>
      <c r="H967" s="43" t="s">
        <v>203</v>
      </c>
      <c r="I967" s="80"/>
    </row>
    <row r="968" spans="1:9" s="21" customFormat="1" ht="38.25" x14ac:dyDescent="0.25">
      <c r="A968" s="61" t="s">
        <v>795</v>
      </c>
      <c r="B968" s="45" t="s">
        <v>550</v>
      </c>
      <c r="C968" s="45">
        <v>1</v>
      </c>
      <c r="D968" s="45">
        <v>1</v>
      </c>
      <c r="E968" s="45">
        <v>0</v>
      </c>
      <c r="F968" s="45" t="s">
        <v>796</v>
      </c>
      <c r="G968" s="45">
        <v>25</v>
      </c>
      <c r="H968" s="43">
        <v>54</v>
      </c>
      <c r="I968" s="80"/>
    </row>
    <row r="969" spans="1:9" s="21" customFormat="1" x14ac:dyDescent="0.25">
      <c r="A969" s="59" t="s">
        <v>797</v>
      </c>
      <c r="B969" s="45" t="s">
        <v>475</v>
      </c>
      <c r="C969" s="45">
        <v>1</v>
      </c>
      <c r="D969" s="45">
        <v>0</v>
      </c>
      <c r="E969" s="45">
        <v>1</v>
      </c>
      <c r="F969" s="79" t="s">
        <v>1018</v>
      </c>
      <c r="G969" s="45">
        <v>27</v>
      </c>
      <c r="H969" s="43" t="s">
        <v>203</v>
      </c>
      <c r="I969" s="80"/>
    </row>
    <row r="970" spans="1:9" s="21" customFormat="1" x14ac:dyDescent="0.25">
      <c r="A970" s="59" t="s">
        <v>797</v>
      </c>
      <c r="B970" s="45" t="s">
        <v>475</v>
      </c>
      <c r="C970" s="45">
        <v>1</v>
      </c>
      <c r="D970" s="45">
        <v>0</v>
      </c>
      <c r="E970" s="45">
        <v>1</v>
      </c>
      <c r="F970" s="79" t="s">
        <v>1019</v>
      </c>
      <c r="G970" s="45">
        <v>25</v>
      </c>
      <c r="H970" s="43" t="s">
        <v>203</v>
      </c>
      <c r="I970" s="80"/>
    </row>
    <row r="971" spans="1:9" s="21" customFormat="1" ht="51" x14ac:dyDescent="0.25">
      <c r="A971" s="59" t="s">
        <v>797</v>
      </c>
      <c r="B971" s="45" t="s">
        <v>475</v>
      </c>
      <c r="C971" s="45">
        <v>1</v>
      </c>
      <c r="D971" s="45">
        <v>1</v>
      </c>
      <c r="E971" s="45">
        <v>0</v>
      </c>
      <c r="F971" s="45" t="s">
        <v>477</v>
      </c>
      <c r="G971" s="45">
        <v>45</v>
      </c>
      <c r="H971" s="43" t="s">
        <v>203</v>
      </c>
      <c r="I971" s="80"/>
    </row>
    <row r="972" spans="1:9" s="21" customFormat="1" ht="25.5" x14ac:dyDescent="0.25">
      <c r="A972" s="61" t="s">
        <v>798</v>
      </c>
      <c r="B972" s="45" t="s">
        <v>439</v>
      </c>
      <c r="C972" s="45">
        <v>1</v>
      </c>
      <c r="D972" s="45">
        <v>0</v>
      </c>
      <c r="E972" s="45">
        <v>1</v>
      </c>
      <c r="F972" s="79" t="s">
        <v>1020</v>
      </c>
      <c r="G972" s="45">
        <v>25</v>
      </c>
      <c r="H972" s="43">
        <v>100.8</v>
      </c>
      <c r="I972" s="80"/>
    </row>
    <row r="973" spans="1:9" s="21" customFormat="1" ht="25.5" x14ac:dyDescent="0.25">
      <c r="A973" s="61" t="s">
        <v>799</v>
      </c>
      <c r="B973" s="45" t="s">
        <v>553</v>
      </c>
      <c r="C973" s="45">
        <v>1</v>
      </c>
      <c r="D973" s="45">
        <v>0</v>
      </c>
      <c r="E973" s="45">
        <v>1</v>
      </c>
      <c r="F973" s="45" t="s">
        <v>800</v>
      </c>
      <c r="G973" s="45">
        <v>35</v>
      </c>
      <c r="H973" s="43">
        <v>90</v>
      </c>
      <c r="I973" s="80"/>
    </row>
    <row r="974" spans="1:9" s="21" customFormat="1" ht="38.25" x14ac:dyDescent="0.25">
      <c r="A974" s="61" t="s">
        <v>801</v>
      </c>
      <c r="B974" s="45" t="s">
        <v>554</v>
      </c>
      <c r="C974" s="45">
        <v>1</v>
      </c>
      <c r="D974" s="45">
        <v>1</v>
      </c>
      <c r="E974" s="45">
        <v>0</v>
      </c>
      <c r="F974" s="45" t="s">
        <v>796</v>
      </c>
      <c r="G974" s="45">
        <v>15</v>
      </c>
      <c r="H974" s="43">
        <v>54</v>
      </c>
      <c r="I974" s="80"/>
    </row>
    <row r="975" spans="1:9" s="21" customFormat="1" ht="38.25" x14ac:dyDescent="0.25">
      <c r="A975" s="61" t="s">
        <v>802</v>
      </c>
      <c r="B975" s="45" t="s">
        <v>441</v>
      </c>
      <c r="C975" s="45">
        <v>1</v>
      </c>
      <c r="D975" s="45">
        <v>1</v>
      </c>
      <c r="E975" s="45">
        <v>0</v>
      </c>
      <c r="F975" s="45" t="s">
        <v>803</v>
      </c>
      <c r="G975" s="45">
        <v>56</v>
      </c>
      <c r="H975" s="43">
        <v>100.8</v>
      </c>
      <c r="I975" s="80"/>
    </row>
    <row r="976" spans="1:9" s="21" customFormat="1" ht="25.5" x14ac:dyDescent="0.25">
      <c r="A976" s="59" t="s">
        <v>804</v>
      </c>
      <c r="B976" s="45" t="s">
        <v>442</v>
      </c>
      <c r="C976" s="45">
        <v>1</v>
      </c>
      <c r="D976" s="45">
        <v>1</v>
      </c>
      <c r="E976" s="45">
        <v>0</v>
      </c>
      <c r="F976" s="79" t="s">
        <v>1021</v>
      </c>
      <c r="G976" s="45">
        <v>36</v>
      </c>
      <c r="H976" s="43" t="s">
        <v>203</v>
      </c>
      <c r="I976" s="80"/>
    </row>
    <row r="977" spans="1:9" s="21" customFormat="1" ht="51" x14ac:dyDescent="0.25">
      <c r="A977" s="59" t="s">
        <v>804</v>
      </c>
      <c r="B977" s="45" t="s">
        <v>442</v>
      </c>
      <c r="C977" s="45">
        <v>1</v>
      </c>
      <c r="D977" s="45">
        <v>1</v>
      </c>
      <c r="E977" s="45">
        <v>0</v>
      </c>
      <c r="F977" s="45" t="s">
        <v>805</v>
      </c>
      <c r="G977" s="45">
        <v>22</v>
      </c>
      <c r="H977" s="43">
        <v>504</v>
      </c>
      <c r="I977" s="80"/>
    </row>
    <row r="978" spans="1:9" s="21" customFormat="1" ht="25.5" x14ac:dyDescent="0.25">
      <c r="A978" s="59" t="s">
        <v>804</v>
      </c>
      <c r="B978" s="45" t="s">
        <v>442</v>
      </c>
      <c r="C978" s="43">
        <v>1</v>
      </c>
      <c r="D978" s="43">
        <v>1</v>
      </c>
      <c r="E978" s="43">
        <v>0</v>
      </c>
      <c r="F978" s="43" t="s">
        <v>806</v>
      </c>
      <c r="G978" s="43">
        <v>60</v>
      </c>
      <c r="H978" s="43">
        <v>1260</v>
      </c>
      <c r="I978" s="80"/>
    </row>
    <row r="979" spans="1:9" s="21" customFormat="1" x14ac:dyDescent="0.25">
      <c r="A979" s="61" t="s">
        <v>859</v>
      </c>
      <c r="B979" s="45" t="s">
        <v>480</v>
      </c>
      <c r="C979" s="45">
        <v>1</v>
      </c>
      <c r="D979" s="45">
        <v>0</v>
      </c>
      <c r="E979" s="45">
        <v>1</v>
      </c>
      <c r="F979" s="79" t="s">
        <v>1022</v>
      </c>
      <c r="G979" s="45">
        <v>110</v>
      </c>
      <c r="H979" s="43">
        <v>144</v>
      </c>
      <c r="I979" s="80"/>
    </row>
    <row r="980" spans="1:9" s="21" customFormat="1" ht="38.25" x14ac:dyDescent="0.25">
      <c r="A980" s="61" t="s">
        <v>808</v>
      </c>
      <c r="B980" s="45" t="s">
        <v>447</v>
      </c>
      <c r="C980" s="45">
        <v>1</v>
      </c>
      <c r="D980" s="45">
        <v>0</v>
      </c>
      <c r="E980" s="45">
        <v>1</v>
      </c>
      <c r="F980" s="45" t="s">
        <v>809</v>
      </c>
      <c r="G980" s="45">
        <v>36</v>
      </c>
      <c r="H980" s="43">
        <f>40*3.6</f>
        <v>144</v>
      </c>
      <c r="I980" s="80"/>
    </row>
    <row r="981" spans="1:9" s="21" customFormat="1" ht="25.5" x14ac:dyDescent="0.25">
      <c r="A981" s="61" t="s">
        <v>810</v>
      </c>
      <c r="B981" s="45" t="s">
        <v>557</v>
      </c>
      <c r="C981" s="45">
        <v>1</v>
      </c>
      <c r="D981" s="45">
        <v>1</v>
      </c>
      <c r="E981" s="45">
        <v>0</v>
      </c>
      <c r="F981" s="45" t="s">
        <v>811</v>
      </c>
      <c r="G981" s="45">
        <v>18</v>
      </c>
      <c r="H981" s="43" t="s">
        <v>203</v>
      </c>
      <c r="I981" s="80"/>
    </row>
    <row r="982" spans="1:9" s="21" customFormat="1" ht="25.5" x14ac:dyDescent="0.25">
      <c r="A982" s="61" t="s">
        <v>812</v>
      </c>
      <c r="B982" s="45" t="s">
        <v>559</v>
      </c>
      <c r="C982" s="45">
        <v>1</v>
      </c>
      <c r="D982" s="45">
        <v>0</v>
      </c>
      <c r="E982" s="45">
        <v>1</v>
      </c>
      <c r="F982" s="45" t="s">
        <v>813</v>
      </c>
      <c r="G982" s="45">
        <v>16</v>
      </c>
      <c r="H982" s="43" t="s">
        <v>203</v>
      </c>
      <c r="I982" s="80"/>
    </row>
    <row r="983" spans="1:9" s="21" customFormat="1" ht="25.5" x14ac:dyDescent="0.25">
      <c r="A983" s="61" t="s">
        <v>814</v>
      </c>
      <c r="B983" s="45" t="s">
        <v>561</v>
      </c>
      <c r="C983" s="45">
        <v>1</v>
      </c>
      <c r="D983" s="45">
        <v>0</v>
      </c>
      <c r="E983" s="45">
        <v>1</v>
      </c>
      <c r="F983" s="45" t="s">
        <v>815</v>
      </c>
      <c r="G983" s="45">
        <v>14</v>
      </c>
      <c r="H983" s="43" t="s">
        <v>203</v>
      </c>
      <c r="I983" s="80"/>
    </row>
    <row r="984" spans="1:9" s="21" customFormat="1" ht="25.5" x14ac:dyDescent="0.25">
      <c r="A984" s="59" t="s">
        <v>816</v>
      </c>
      <c r="B984" s="45" t="s">
        <v>481</v>
      </c>
      <c r="C984" s="45">
        <v>1</v>
      </c>
      <c r="D984" s="45">
        <v>0</v>
      </c>
      <c r="E984" s="45">
        <v>1</v>
      </c>
      <c r="F984" s="79" t="s">
        <v>1023</v>
      </c>
      <c r="G984" s="45">
        <v>73</v>
      </c>
      <c r="H984" s="43" t="s">
        <v>203</v>
      </c>
      <c r="I984" s="80"/>
    </row>
    <row r="985" spans="1:9" s="21" customFormat="1" x14ac:dyDescent="0.25">
      <c r="A985" s="59" t="s">
        <v>816</v>
      </c>
      <c r="B985" s="45" t="s">
        <v>481</v>
      </c>
      <c r="C985" s="43">
        <v>1</v>
      </c>
      <c r="D985" s="43">
        <v>0</v>
      </c>
      <c r="E985" s="43">
        <v>1</v>
      </c>
      <c r="F985" s="43" t="s">
        <v>1024</v>
      </c>
      <c r="G985" s="43">
        <v>45</v>
      </c>
      <c r="H985" s="43" t="s">
        <v>203</v>
      </c>
      <c r="I985" s="80"/>
    </row>
    <row r="986" spans="1:9" s="21" customFormat="1" ht="25.5" x14ac:dyDescent="0.25">
      <c r="A986" s="59" t="s">
        <v>816</v>
      </c>
      <c r="B986" s="45" t="s">
        <v>481</v>
      </c>
      <c r="C986" s="43">
        <v>5</v>
      </c>
      <c r="D986" s="43">
        <v>2</v>
      </c>
      <c r="E986" s="43">
        <v>0</v>
      </c>
      <c r="F986" s="43" t="s">
        <v>806</v>
      </c>
      <c r="G986" s="43">
        <v>40</v>
      </c>
      <c r="H986" s="43">
        <v>40</v>
      </c>
      <c r="I986" s="80"/>
    </row>
    <row r="987" spans="1:9" s="21" customFormat="1" ht="25.5" x14ac:dyDescent="0.25">
      <c r="A987" s="61" t="s">
        <v>817</v>
      </c>
      <c r="B987" s="45" t="s">
        <v>562</v>
      </c>
      <c r="C987" s="45">
        <v>1</v>
      </c>
      <c r="D987" s="45">
        <v>0</v>
      </c>
      <c r="E987" s="45">
        <v>1</v>
      </c>
      <c r="F987" s="45" t="s">
        <v>818</v>
      </c>
      <c r="G987" s="45">
        <v>2</v>
      </c>
      <c r="H987" s="43" t="s">
        <v>203</v>
      </c>
      <c r="I987" s="80"/>
    </row>
    <row r="988" spans="1:9" s="21" customFormat="1" x14ac:dyDescent="0.25">
      <c r="A988" s="61" t="s">
        <v>819</v>
      </c>
      <c r="B988" s="45" t="s">
        <v>563</v>
      </c>
      <c r="C988" s="45">
        <v>1</v>
      </c>
      <c r="D988" s="45">
        <v>0</v>
      </c>
      <c r="E988" s="45">
        <v>1</v>
      </c>
      <c r="F988" s="79" t="s">
        <v>1025</v>
      </c>
      <c r="G988" s="45">
        <v>50</v>
      </c>
      <c r="H988" s="43" t="s">
        <v>203</v>
      </c>
      <c r="I988" s="80"/>
    </row>
    <row r="989" spans="1:9" s="21" customFormat="1" ht="25.5" x14ac:dyDescent="0.25">
      <c r="A989" s="61" t="s">
        <v>820</v>
      </c>
      <c r="B989" s="45" t="s">
        <v>564</v>
      </c>
      <c r="C989" s="45">
        <v>1</v>
      </c>
      <c r="D989" s="45">
        <v>0</v>
      </c>
      <c r="E989" s="45">
        <v>1</v>
      </c>
      <c r="F989" s="79" t="s">
        <v>818</v>
      </c>
      <c r="G989" s="45">
        <v>20</v>
      </c>
      <c r="H989" s="43" t="s">
        <v>203</v>
      </c>
      <c r="I989" s="80"/>
    </row>
    <row r="990" spans="1:9" s="21" customFormat="1" ht="25.5" x14ac:dyDescent="0.25">
      <c r="A990" s="61" t="s">
        <v>821</v>
      </c>
      <c r="B990" s="45" t="s">
        <v>565</v>
      </c>
      <c r="C990" s="45">
        <v>1</v>
      </c>
      <c r="D990" s="45">
        <v>0</v>
      </c>
      <c r="E990" s="45">
        <v>1</v>
      </c>
      <c r="F990" s="45" t="s">
        <v>822</v>
      </c>
      <c r="G990" s="45">
        <v>30</v>
      </c>
      <c r="H990" s="43" t="s">
        <v>203</v>
      </c>
      <c r="I990" s="80"/>
    </row>
    <row r="991" spans="1:9" s="21" customFormat="1" ht="25.5" x14ac:dyDescent="0.25">
      <c r="A991" s="61" t="s">
        <v>823</v>
      </c>
      <c r="B991" s="45" t="s">
        <v>451</v>
      </c>
      <c r="C991" s="45">
        <v>1</v>
      </c>
      <c r="D991" s="45">
        <v>0</v>
      </c>
      <c r="E991" s="45">
        <v>1</v>
      </c>
      <c r="F991" s="45" t="s">
        <v>811</v>
      </c>
      <c r="G991" s="45">
        <v>20</v>
      </c>
      <c r="H991" s="43" t="s">
        <v>203</v>
      </c>
      <c r="I991" s="80"/>
    </row>
    <row r="992" spans="1:9" s="21" customFormat="1" ht="25.5" x14ac:dyDescent="0.25">
      <c r="A992" s="61" t="s">
        <v>824</v>
      </c>
      <c r="B992" s="45" t="s">
        <v>453</v>
      </c>
      <c r="C992" s="45">
        <v>1</v>
      </c>
      <c r="D992" s="45">
        <v>0</v>
      </c>
      <c r="E992" s="45">
        <v>1</v>
      </c>
      <c r="F992" s="45" t="s">
        <v>825</v>
      </c>
      <c r="G992" s="45">
        <v>15</v>
      </c>
      <c r="H992" s="43" t="s">
        <v>203</v>
      </c>
      <c r="I992" s="80"/>
    </row>
    <row r="993" spans="1:11" s="21" customFormat="1" ht="25.5" x14ac:dyDescent="0.25">
      <c r="A993" s="61" t="s">
        <v>482</v>
      </c>
      <c r="B993" s="45" t="s">
        <v>483</v>
      </c>
      <c r="C993" s="45">
        <v>1</v>
      </c>
      <c r="D993" s="45">
        <v>0</v>
      </c>
      <c r="E993" s="45">
        <v>1</v>
      </c>
      <c r="F993" s="45" t="s">
        <v>826</v>
      </c>
      <c r="G993" s="45">
        <v>20</v>
      </c>
      <c r="H993" s="43" t="s">
        <v>203</v>
      </c>
      <c r="I993" s="80"/>
    </row>
    <row r="994" spans="1:11" s="21" customFormat="1" x14ac:dyDescent="0.25">
      <c r="A994" s="61" t="s">
        <v>827</v>
      </c>
      <c r="B994" s="45" t="s">
        <v>566</v>
      </c>
      <c r="C994" s="45">
        <v>1</v>
      </c>
      <c r="D994" s="45">
        <v>0</v>
      </c>
      <c r="E994" s="45">
        <v>1</v>
      </c>
      <c r="F994" s="43" t="s">
        <v>1026</v>
      </c>
      <c r="G994" s="43">
        <v>30</v>
      </c>
      <c r="H994" s="43" t="s">
        <v>203</v>
      </c>
      <c r="I994" s="80"/>
    </row>
    <row r="995" spans="1:11" s="21" customFormat="1" ht="25.5" x14ac:dyDescent="0.25">
      <c r="A995" s="61" t="s">
        <v>828</v>
      </c>
      <c r="B995" s="45" t="s">
        <v>567</v>
      </c>
      <c r="C995" s="45">
        <v>1</v>
      </c>
      <c r="D995" s="45">
        <v>0</v>
      </c>
      <c r="E995" s="45">
        <v>1</v>
      </c>
      <c r="F995" s="43" t="s">
        <v>1027</v>
      </c>
      <c r="G995" s="43">
        <v>20</v>
      </c>
      <c r="H995" s="43" t="s">
        <v>203</v>
      </c>
      <c r="I995" s="80"/>
    </row>
    <row r="996" spans="1:11" s="21" customFormat="1" x14ac:dyDescent="0.25">
      <c r="A996" s="61" t="s">
        <v>829</v>
      </c>
      <c r="B996" s="45" t="s">
        <v>572</v>
      </c>
      <c r="C996" s="43">
        <v>1</v>
      </c>
      <c r="D996" s="43">
        <v>0</v>
      </c>
      <c r="E996" s="43">
        <v>1</v>
      </c>
      <c r="F996" s="43" t="s">
        <v>1028</v>
      </c>
      <c r="G996" s="43">
        <v>15</v>
      </c>
      <c r="H996" s="43" t="s">
        <v>203</v>
      </c>
      <c r="I996" s="80"/>
    </row>
    <row r="997" spans="1:11" s="21" customFormat="1" ht="25.5" x14ac:dyDescent="0.25">
      <c r="A997" s="61" t="s">
        <v>830</v>
      </c>
      <c r="B997" s="43" t="s">
        <v>574</v>
      </c>
      <c r="C997" s="43">
        <v>1</v>
      </c>
      <c r="D997" s="43">
        <v>0</v>
      </c>
      <c r="E997" s="43">
        <v>1</v>
      </c>
      <c r="F997" s="43" t="s">
        <v>1029</v>
      </c>
      <c r="G997" s="43">
        <v>56</v>
      </c>
      <c r="H997" s="43" t="s">
        <v>203</v>
      </c>
      <c r="I997" s="80"/>
    </row>
    <row r="998" spans="1:11" s="21" customFormat="1" ht="25.5" x14ac:dyDescent="0.25">
      <c r="A998" s="61" t="s">
        <v>535</v>
      </c>
      <c r="B998" s="69" t="s">
        <v>388</v>
      </c>
      <c r="C998" s="69">
        <v>1</v>
      </c>
      <c r="D998" s="69">
        <v>1</v>
      </c>
      <c r="E998" s="69">
        <v>0</v>
      </c>
      <c r="F998" s="71" t="s">
        <v>806</v>
      </c>
      <c r="G998" s="68">
        <v>25</v>
      </c>
      <c r="H998" s="68">
        <v>54</v>
      </c>
    </row>
    <row r="999" spans="1:11" ht="25.5" x14ac:dyDescent="0.25">
      <c r="A999" s="10" t="s">
        <v>537</v>
      </c>
      <c r="B999" s="69" t="s">
        <v>538</v>
      </c>
      <c r="C999" s="69">
        <v>1</v>
      </c>
      <c r="D999" s="69">
        <v>0</v>
      </c>
      <c r="E999" s="69">
        <v>1</v>
      </c>
      <c r="F999" s="45" t="s">
        <v>988</v>
      </c>
      <c r="G999" s="69">
        <v>44</v>
      </c>
      <c r="H999" s="68" t="s">
        <v>311</v>
      </c>
      <c r="I999" s="34"/>
    </row>
    <row r="1000" spans="1:1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</row>
    <row r="1001" spans="1:11" x14ac:dyDescent="0.25">
      <c r="A1001" s="109" t="s">
        <v>35</v>
      </c>
      <c r="B1001" s="109" t="s">
        <v>62</v>
      </c>
      <c r="C1001" s="109" t="s">
        <v>150</v>
      </c>
      <c r="D1001" s="109" t="s">
        <v>122</v>
      </c>
      <c r="E1001" s="8"/>
      <c r="F1001" s="8"/>
      <c r="G1001" s="8"/>
      <c r="H1001" s="8"/>
      <c r="I1001" s="8"/>
      <c r="J1001" s="8"/>
      <c r="K1001" s="8"/>
    </row>
    <row r="1002" spans="1:11" x14ac:dyDescent="0.25">
      <c r="A1002" s="109"/>
      <c r="B1002" s="109"/>
      <c r="C1002" s="109"/>
      <c r="D1002" s="109"/>
      <c r="E1002" s="8"/>
      <c r="F1002" s="8"/>
      <c r="G1002" s="8"/>
      <c r="H1002" s="8"/>
      <c r="I1002" s="8"/>
      <c r="J1002" s="8"/>
      <c r="K1002" s="8"/>
    </row>
    <row r="1003" spans="1:11" s="21" customFormat="1" ht="25.5" x14ac:dyDescent="0.25">
      <c r="A1003" s="45" t="s">
        <v>744</v>
      </c>
      <c r="B1003" s="43" t="s">
        <v>832</v>
      </c>
      <c r="C1003" s="43" t="s">
        <v>833</v>
      </c>
      <c r="D1003" s="43" t="s">
        <v>834</v>
      </c>
      <c r="E1003" s="8"/>
      <c r="F1003" s="8"/>
      <c r="G1003" s="8"/>
      <c r="H1003" s="8"/>
      <c r="I1003" s="8"/>
      <c r="J1003" s="8"/>
      <c r="K1003" s="8"/>
    </row>
    <row r="1004" spans="1:11" s="21" customFormat="1" ht="25.5" x14ac:dyDescent="0.25">
      <c r="A1004" s="61" t="s">
        <v>746</v>
      </c>
      <c r="B1004" s="45">
        <v>2</v>
      </c>
      <c r="C1004" s="43" t="s">
        <v>835</v>
      </c>
      <c r="D1004" s="43" t="s">
        <v>373</v>
      </c>
      <c r="E1004" s="8"/>
      <c r="F1004" s="8"/>
      <c r="G1004" s="8"/>
      <c r="H1004" s="8"/>
      <c r="I1004" s="8"/>
      <c r="J1004" s="8"/>
      <c r="K1004" s="8"/>
    </row>
    <row r="1005" spans="1:11" s="21" customFormat="1" ht="25.5" x14ac:dyDescent="0.25">
      <c r="A1005" s="61" t="s">
        <v>747</v>
      </c>
      <c r="B1005" s="45">
        <v>4.5</v>
      </c>
      <c r="C1005" s="43" t="s">
        <v>835</v>
      </c>
      <c r="D1005" s="43" t="s">
        <v>373</v>
      </c>
      <c r="E1005" s="8"/>
      <c r="F1005" s="8"/>
      <c r="G1005" s="8"/>
      <c r="H1005" s="8"/>
      <c r="I1005" s="8"/>
      <c r="J1005" s="8"/>
      <c r="K1005" s="8"/>
    </row>
    <row r="1006" spans="1:11" s="21" customFormat="1" ht="25.5" x14ac:dyDescent="0.25">
      <c r="A1006" s="61" t="s">
        <v>748</v>
      </c>
      <c r="B1006" s="45">
        <v>3</v>
      </c>
      <c r="C1006" s="43" t="s">
        <v>835</v>
      </c>
      <c r="D1006" s="43" t="s">
        <v>373</v>
      </c>
      <c r="E1006" s="8"/>
      <c r="F1006" s="8"/>
      <c r="G1006" s="8"/>
      <c r="H1006" s="8"/>
      <c r="I1006" s="8"/>
      <c r="J1006" s="8"/>
      <c r="K1006" s="8"/>
    </row>
    <row r="1007" spans="1:11" s="21" customFormat="1" ht="25.5" x14ac:dyDescent="0.25">
      <c r="A1007" s="61" t="s">
        <v>749</v>
      </c>
      <c r="B1007" s="45">
        <v>3</v>
      </c>
      <c r="C1007" s="43" t="s">
        <v>835</v>
      </c>
      <c r="D1007" s="43" t="s">
        <v>373</v>
      </c>
      <c r="E1007" s="8"/>
      <c r="F1007" s="8"/>
      <c r="G1007" s="8"/>
      <c r="H1007" s="8"/>
      <c r="I1007" s="8"/>
      <c r="J1007" s="8"/>
      <c r="K1007" s="8"/>
    </row>
    <row r="1008" spans="1:11" s="21" customFormat="1" ht="25.5" x14ac:dyDescent="0.25">
      <c r="A1008" s="61" t="s">
        <v>750</v>
      </c>
      <c r="B1008" s="45">
        <v>2.5</v>
      </c>
      <c r="C1008" s="43" t="s">
        <v>835</v>
      </c>
      <c r="D1008" s="43" t="s">
        <v>373</v>
      </c>
      <c r="E1008" s="8"/>
      <c r="F1008" s="8"/>
      <c r="G1008" s="8"/>
      <c r="H1008" s="8"/>
      <c r="I1008" s="8"/>
      <c r="J1008" s="8"/>
      <c r="K1008" s="8"/>
    </row>
    <row r="1009" spans="1:11" s="21" customFormat="1" ht="25.5" x14ac:dyDescent="0.25">
      <c r="A1009" s="61" t="s">
        <v>752</v>
      </c>
      <c r="B1009" s="45">
        <v>3</v>
      </c>
      <c r="C1009" s="43" t="s">
        <v>835</v>
      </c>
      <c r="D1009" s="43" t="s">
        <v>373</v>
      </c>
      <c r="E1009" s="8"/>
      <c r="F1009" s="8"/>
      <c r="G1009" s="8"/>
      <c r="H1009" s="8"/>
      <c r="I1009" s="8"/>
      <c r="J1009" s="8"/>
      <c r="K1009" s="8"/>
    </row>
    <row r="1010" spans="1:11" s="21" customFormat="1" ht="25.5" x14ac:dyDescent="0.25">
      <c r="A1010" s="61" t="s">
        <v>755</v>
      </c>
      <c r="B1010" s="43">
        <v>12.5</v>
      </c>
      <c r="C1010" s="43" t="s">
        <v>835</v>
      </c>
      <c r="D1010" s="43" t="s">
        <v>373</v>
      </c>
      <c r="E1010" s="8"/>
      <c r="F1010" s="8"/>
      <c r="G1010" s="8"/>
      <c r="H1010" s="8"/>
      <c r="I1010" s="8"/>
      <c r="J1010" s="8"/>
      <c r="K1010" s="8"/>
    </row>
    <row r="1011" spans="1:11" s="21" customFormat="1" ht="25.5" x14ac:dyDescent="0.25">
      <c r="A1011" s="61" t="s">
        <v>758</v>
      </c>
      <c r="B1011" s="45">
        <v>15</v>
      </c>
      <c r="C1011" s="43" t="s">
        <v>835</v>
      </c>
      <c r="D1011" s="43" t="s">
        <v>373</v>
      </c>
      <c r="E1011" s="8"/>
      <c r="F1011" s="8"/>
      <c r="G1011" s="8"/>
      <c r="H1011" s="8"/>
      <c r="I1011" s="8"/>
      <c r="J1011" s="8"/>
      <c r="K1011" s="8"/>
    </row>
    <row r="1012" spans="1:11" s="21" customFormat="1" ht="25.5" x14ac:dyDescent="0.25">
      <c r="A1012" s="61" t="s">
        <v>760</v>
      </c>
      <c r="B1012" s="45">
        <v>1.5</v>
      </c>
      <c r="C1012" s="43" t="s">
        <v>835</v>
      </c>
      <c r="D1012" s="43" t="s">
        <v>373</v>
      </c>
      <c r="E1012" s="8"/>
      <c r="F1012" s="8"/>
      <c r="G1012" s="8"/>
      <c r="H1012" s="8"/>
      <c r="I1012" s="8"/>
      <c r="J1012" s="8"/>
      <c r="K1012" s="8"/>
    </row>
    <row r="1013" spans="1:11" s="21" customFormat="1" ht="25.5" x14ac:dyDescent="0.25">
      <c r="A1013" s="61" t="s">
        <v>762</v>
      </c>
      <c r="B1013" s="45">
        <v>1.5</v>
      </c>
      <c r="C1013" s="43" t="s">
        <v>835</v>
      </c>
      <c r="D1013" s="43" t="s">
        <v>373</v>
      </c>
      <c r="E1013" s="8"/>
      <c r="F1013" s="8"/>
      <c r="G1013" s="8"/>
      <c r="H1013" s="8"/>
      <c r="I1013" s="8"/>
      <c r="J1013" s="8"/>
      <c r="K1013" s="8"/>
    </row>
    <row r="1014" spans="1:11" s="21" customFormat="1" ht="25.5" x14ac:dyDescent="0.25">
      <c r="A1014" s="61" t="s">
        <v>764</v>
      </c>
      <c r="B1014" s="45">
        <v>10</v>
      </c>
      <c r="C1014" s="43" t="s">
        <v>835</v>
      </c>
      <c r="D1014" s="43" t="s">
        <v>373</v>
      </c>
      <c r="E1014" s="8"/>
      <c r="F1014" s="8"/>
      <c r="G1014" s="8"/>
      <c r="H1014" s="8"/>
      <c r="I1014" s="8"/>
      <c r="J1014" s="8"/>
      <c r="K1014" s="8"/>
    </row>
    <row r="1015" spans="1:11" s="21" customFormat="1" ht="25.5" x14ac:dyDescent="0.25">
      <c r="A1015" s="61" t="s">
        <v>766</v>
      </c>
      <c r="B1015" s="45">
        <v>12</v>
      </c>
      <c r="C1015" s="43" t="s">
        <v>835</v>
      </c>
      <c r="D1015" s="43" t="s">
        <v>373</v>
      </c>
      <c r="E1015" s="8"/>
      <c r="F1015" s="8"/>
      <c r="G1015" s="8"/>
      <c r="H1015" s="8"/>
      <c r="I1015" s="8"/>
      <c r="J1015" s="8"/>
      <c r="K1015" s="8"/>
    </row>
    <row r="1016" spans="1:11" s="21" customFormat="1" ht="25.5" x14ac:dyDescent="0.25">
      <c r="A1016" s="61" t="s">
        <v>768</v>
      </c>
      <c r="B1016" s="45">
        <v>10</v>
      </c>
      <c r="C1016" s="43" t="s">
        <v>835</v>
      </c>
      <c r="D1016" s="43" t="s">
        <v>373</v>
      </c>
      <c r="E1016" s="8"/>
      <c r="F1016" s="8"/>
      <c r="G1016" s="8"/>
      <c r="H1016" s="8"/>
      <c r="I1016" s="8"/>
      <c r="J1016" s="8"/>
      <c r="K1016" s="8"/>
    </row>
    <row r="1017" spans="1:11" s="21" customFormat="1" ht="25.5" x14ac:dyDescent="0.25">
      <c r="A1017" s="61" t="s">
        <v>770</v>
      </c>
      <c r="B1017" s="45">
        <v>30</v>
      </c>
      <c r="C1017" s="43" t="s">
        <v>835</v>
      </c>
      <c r="D1017" s="43" t="s">
        <v>373</v>
      </c>
      <c r="E1017" s="8"/>
      <c r="F1017" s="8"/>
      <c r="G1017" s="8"/>
      <c r="H1017" s="8"/>
      <c r="I1017" s="8"/>
      <c r="J1017" s="8"/>
      <c r="K1017" s="8"/>
    </row>
    <row r="1018" spans="1:11" s="21" customFormat="1" ht="25.5" x14ac:dyDescent="0.25">
      <c r="A1018" s="61" t="s">
        <v>772</v>
      </c>
      <c r="B1018" s="45">
        <v>13</v>
      </c>
      <c r="C1018" s="43" t="s">
        <v>835</v>
      </c>
      <c r="D1018" s="43" t="s">
        <v>373</v>
      </c>
      <c r="E1018" s="8"/>
      <c r="F1018" s="8"/>
      <c r="G1018" s="8"/>
      <c r="H1018" s="8"/>
      <c r="I1018" s="8"/>
      <c r="J1018" s="8"/>
      <c r="K1018" s="8"/>
    </row>
    <row r="1019" spans="1:11" s="21" customFormat="1" ht="25.5" x14ac:dyDescent="0.25">
      <c r="A1019" s="61" t="s">
        <v>774</v>
      </c>
      <c r="B1019" s="43">
        <v>5</v>
      </c>
      <c r="C1019" s="43" t="s">
        <v>835</v>
      </c>
      <c r="D1019" s="43" t="s">
        <v>373</v>
      </c>
      <c r="E1019" s="8"/>
      <c r="F1019" s="8"/>
      <c r="G1019" s="8"/>
      <c r="H1019" s="8"/>
      <c r="I1019" s="8"/>
      <c r="J1019" s="8"/>
      <c r="K1019" s="8"/>
    </row>
    <row r="1020" spans="1:11" s="21" customFormat="1" ht="25.5" x14ac:dyDescent="0.25">
      <c r="A1020" s="61" t="s">
        <v>775</v>
      </c>
      <c r="B1020" s="45">
        <v>4</v>
      </c>
      <c r="C1020" s="43" t="s">
        <v>835</v>
      </c>
      <c r="D1020" s="43" t="s">
        <v>373</v>
      </c>
      <c r="E1020" s="8"/>
      <c r="F1020" s="8"/>
      <c r="G1020" s="8"/>
      <c r="H1020" s="8"/>
      <c r="I1020" s="8"/>
      <c r="J1020" s="8"/>
      <c r="K1020" s="8"/>
    </row>
    <row r="1021" spans="1:11" s="21" customFormat="1" ht="25.5" x14ac:dyDescent="0.25">
      <c r="A1021" s="61" t="s">
        <v>777</v>
      </c>
      <c r="B1021" s="45">
        <v>7.5</v>
      </c>
      <c r="C1021" s="43" t="s">
        <v>835</v>
      </c>
      <c r="D1021" s="43" t="s">
        <v>373</v>
      </c>
      <c r="E1021" s="8"/>
      <c r="F1021" s="8"/>
      <c r="G1021" s="8"/>
      <c r="H1021" s="8"/>
      <c r="I1021" s="8"/>
      <c r="J1021" s="8"/>
      <c r="K1021" s="8"/>
    </row>
    <row r="1022" spans="1:11" s="21" customFormat="1" ht="25.5" x14ac:dyDescent="0.25">
      <c r="A1022" s="61" t="s">
        <v>779</v>
      </c>
      <c r="B1022" s="45">
        <v>4.5</v>
      </c>
      <c r="C1022" s="43" t="s">
        <v>835</v>
      </c>
      <c r="D1022" s="43" t="s">
        <v>373</v>
      </c>
      <c r="E1022" s="8"/>
      <c r="F1022" s="8"/>
      <c r="G1022" s="8"/>
      <c r="H1022" s="8"/>
      <c r="I1022" s="8"/>
      <c r="J1022" s="8"/>
      <c r="K1022" s="8"/>
    </row>
    <row r="1023" spans="1:11" s="21" customFormat="1" ht="25.5" x14ac:dyDescent="0.25">
      <c r="A1023" s="61" t="s">
        <v>780</v>
      </c>
      <c r="B1023" s="45">
        <v>24</v>
      </c>
      <c r="C1023" s="43" t="s">
        <v>835</v>
      </c>
      <c r="D1023" s="43" t="s">
        <v>373</v>
      </c>
      <c r="E1023" s="8"/>
      <c r="F1023" s="8"/>
      <c r="G1023" s="8"/>
      <c r="H1023" s="8"/>
      <c r="I1023" s="8"/>
      <c r="J1023" s="8"/>
      <c r="K1023" s="8"/>
    </row>
    <row r="1024" spans="1:11" s="21" customFormat="1" ht="25.5" x14ac:dyDescent="0.25">
      <c r="A1024" s="61" t="s">
        <v>782</v>
      </c>
      <c r="B1024" s="43">
        <v>60</v>
      </c>
      <c r="C1024" s="43" t="s">
        <v>835</v>
      </c>
      <c r="D1024" s="43" t="s">
        <v>373</v>
      </c>
      <c r="E1024" s="8"/>
      <c r="F1024" s="8"/>
      <c r="G1024" s="8"/>
      <c r="H1024" s="8"/>
      <c r="I1024" s="8"/>
      <c r="J1024" s="8"/>
      <c r="K1024" s="8"/>
    </row>
    <row r="1025" spans="1:11" s="21" customFormat="1" ht="25.5" x14ac:dyDescent="0.25">
      <c r="A1025" s="88" t="s">
        <v>831</v>
      </c>
      <c r="B1025" s="89">
        <v>5</v>
      </c>
      <c r="C1025" s="89" t="s">
        <v>835</v>
      </c>
      <c r="D1025" s="89" t="s">
        <v>373</v>
      </c>
      <c r="E1025" s="8"/>
      <c r="F1025" s="8"/>
      <c r="G1025" s="8"/>
      <c r="H1025" s="8"/>
      <c r="I1025" s="8"/>
      <c r="J1025" s="8"/>
      <c r="K1025" s="8"/>
    </row>
    <row r="1026" spans="1:11" s="21" customFormat="1" ht="25.5" x14ac:dyDescent="0.25">
      <c r="A1026" s="61" t="s">
        <v>784</v>
      </c>
      <c r="B1026" s="45" t="s">
        <v>836</v>
      </c>
      <c r="C1026" s="43" t="s">
        <v>837</v>
      </c>
      <c r="D1026" s="43" t="s">
        <v>373</v>
      </c>
      <c r="E1026" s="8"/>
      <c r="F1026" s="80"/>
      <c r="G1026" s="80"/>
      <c r="H1026" s="8"/>
      <c r="I1026" s="8"/>
      <c r="J1026" s="8"/>
      <c r="K1026" s="8"/>
    </row>
    <row r="1027" spans="1:11" s="21" customFormat="1" ht="25.5" x14ac:dyDescent="0.25">
      <c r="A1027" s="61" t="s">
        <v>786</v>
      </c>
      <c r="B1027" s="45">
        <v>6</v>
      </c>
      <c r="C1027" s="43" t="s">
        <v>835</v>
      </c>
      <c r="D1027" s="43" t="s">
        <v>373</v>
      </c>
      <c r="E1027" s="8"/>
      <c r="F1027" s="80"/>
      <c r="G1027" s="80"/>
      <c r="H1027" s="8"/>
      <c r="I1027" s="8"/>
      <c r="J1027" s="8"/>
      <c r="K1027" s="8"/>
    </row>
    <row r="1028" spans="1:11" s="21" customFormat="1" ht="25.5" x14ac:dyDescent="0.25">
      <c r="A1028" s="61" t="s">
        <v>466</v>
      </c>
      <c r="B1028" s="79" t="s">
        <v>1030</v>
      </c>
      <c r="C1028" s="43" t="s">
        <v>838</v>
      </c>
      <c r="D1028" s="43" t="s">
        <v>373</v>
      </c>
      <c r="E1028" s="8"/>
      <c r="F1028" s="80"/>
      <c r="G1028" s="80"/>
      <c r="H1028" s="8"/>
      <c r="I1028" s="8"/>
      <c r="J1028" s="8"/>
      <c r="K1028" s="8"/>
    </row>
    <row r="1029" spans="1:11" s="21" customFormat="1" ht="25.5" x14ac:dyDescent="0.25">
      <c r="A1029" s="61" t="s">
        <v>787</v>
      </c>
      <c r="B1029" s="43">
        <v>15</v>
      </c>
      <c r="C1029" s="43" t="s">
        <v>835</v>
      </c>
      <c r="D1029" s="43" t="s">
        <v>373</v>
      </c>
      <c r="E1029" s="8"/>
      <c r="F1029" s="80"/>
      <c r="G1029" s="83"/>
      <c r="H1029" s="8"/>
      <c r="I1029" s="8"/>
      <c r="J1029" s="8"/>
      <c r="K1029" s="8"/>
    </row>
    <row r="1030" spans="1:11" s="21" customFormat="1" ht="25.5" x14ac:dyDescent="0.25">
      <c r="A1030" s="61" t="s">
        <v>788</v>
      </c>
      <c r="B1030" s="45" t="s">
        <v>839</v>
      </c>
      <c r="C1030" s="43" t="s">
        <v>835</v>
      </c>
      <c r="D1030" s="43" t="s">
        <v>373</v>
      </c>
      <c r="E1030" s="8"/>
      <c r="F1030" s="80"/>
      <c r="G1030" s="80"/>
      <c r="H1030" s="8"/>
      <c r="I1030" s="8"/>
      <c r="J1030" s="8"/>
      <c r="K1030" s="8"/>
    </row>
    <row r="1031" spans="1:11" s="21" customFormat="1" ht="25.5" x14ac:dyDescent="0.25">
      <c r="A1031" s="61" t="s">
        <v>470</v>
      </c>
      <c r="B1031" s="45" t="s">
        <v>840</v>
      </c>
      <c r="C1031" s="43" t="s">
        <v>835</v>
      </c>
      <c r="D1031" s="43" t="s">
        <v>373</v>
      </c>
      <c r="E1031" s="8"/>
      <c r="F1031" s="80"/>
      <c r="G1031" s="80"/>
      <c r="H1031" s="8"/>
      <c r="I1031" s="8"/>
      <c r="J1031" s="8"/>
      <c r="K1031" s="8"/>
    </row>
    <row r="1032" spans="1:11" s="21" customFormat="1" ht="25.5" x14ac:dyDescent="0.25">
      <c r="A1032" s="61" t="s">
        <v>790</v>
      </c>
      <c r="B1032" s="45">
        <v>20</v>
      </c>
      <c r="C1032" s="43" t="s">
        <v>835</v>
      </c>
      <c r="D1032" s="43" t="s">
        <v>373</v>
      </c>
      <c r="E1032" s="8"/>
      <c r="F1032" s="80"/>
      <c r="G1032" s="80"/>
      <c r="H1032" s="8"/>
      <c r="I1032" s="8"/>
      <c r="J1032" s="8"/>
      <c r="K1032" s="8"/>
    </row>
    <row r="1033" spans="1:11" s="21" customFormat="1" ht="25.5" x14ac:dyDescent="0.25">
      <c r="A1033" s="59" t="s">
        <v>791</v>
      </c>
      <c r="B1033" s="45">
        <v>19</v>
      </c>
      <c r="C1033" s="43" t="s">
        <v>835</v>
      </c>
      <c r="D1033" s="43" t="s">
        <v>373</v>
      </c>
      <c r="E1033" s="8"/>
      <c r="F1033" s="80"/>
      <c r="G1033" s="80"/>
      <c r="H1033" s="8"/>
      <c r="I1033" s="8"/>
      <c r="J1033" s="8"/>
      <c r="K1033" s="8"/>
    </row>
    <row r="1034" spans="1:11" s="21" customFormat="1" ht="25.5" x14ac:dyDescent="0.25">
      <c r="A1034" s="59" t="s">
        <v>791</v>
      </c>
      <c r="B1034" s="45">
        <v>30</v>
      </c>
      <c r="C1034" s="43" t="s">
        <v>835</v>
      </c>
      <c r="D1034" s="43" t="s">
        <v>373</v>
      </c>
      <c r="E1034" s="8"/>
      <c r="F1034" s="80"/>
      <c r="G1034" s="80"/>
      <c r="H1034" s="8"/>
      <c r="I1034" s="8"/>
      <c r="J1034" s="8"/>
      <c r="K1034" s="8"/>
    </row>
    <row r="1035" spans="1:11" s="21" customFormat="1" ht="25.5" x14ac:dyDescent="0.25">
      <c r="A1035" s="59" t="s">
        <v>791</v>
      </c>
      <c r="B1035" s="45" t="s">
        <v>841</v>
      </c>
      <c r="C1035" s="43" t="s">
        <v>835</v>
      </c>
      <c r="D1035" s="43" t="s">
        <v>373</v>
      </c>
      <c r="E1035" s="8"/>
      <c r="F1035" s="80"/>
      <c r="G1035" s="80"/>
      <c r="H1035" s="8"/>
      <c r="I1035" s="8"/>
      <c r="J1035" s="8"/>
      <c r="K1035" s="8"/>
    </row>
    <row r="1036" spans="1:11" s="21" customFormat="1" ht="25.5" x14ac:dyDescent="0.25">
      <c r="A1036" s="61" t="s">
        <v>794</v>
      </c>
      <c r="B1036" s="45">
        <v>8</v>
      </c>
      <c r="C1036" s="43" t="s">
        <v>835</v>
      </c>
      <c r="D1036" s="43" t="s">
        <v>373</v>
      </c>
      <c r="E1036" s="8"/>
      <c r="F1036" s="80"/>
      <c r="G1036" s="80"/>
      <c r="H1036" s="8"/>
      <c r="I1036" s="8"/>
      <c r="J1036" s="8"/>
      <c r="K1036" s="8"/>
    </row>
    <row r="1037" spans="1:11" s="21" customFormat="1" ht="25.5" x14ac:dyDescent="0.25">
      <c r="A1037" s="61" t="s">
        <v>795</v>
      </c>
      <c r="B1037" s="45" t="s">
        <v>842</v>
      </c>
      <c r="C1037" s="43" t="s">
        <v>835</v>
      </c>
      <c r="D1037" s="43" t="s">
        <v>373</v>
      </c>
      <c r="E1037" s="8"/>
      <c r="F1037" s="80"/>
      <c r="G1037" s="80"/>
      <c r="H1037" s="8"/>
      <c r="I1037" s="8"/>
      <c r="J1037" s="8"/>
      <c r="K1037" s="8"/>
    </row>
    <row r="1038" spans="1:11" s="21" customFormat="1" ht="25.5" x14ac:dyDescent="0.25">
      <c r="A1038" s="59" t="s">
        <v>797</v>
      </c>
      <c r="B1038" s="45">
        <v>50</v>
      </c>
      <c r="C1038" s="43" t="s">
        <v>835</v>
      </c>
      <c r="D1038" s="43" t="s">
        <v>373</v>
      </c>
      <c r="E1038" s="8"/>
      <c r="F1038" s="80"/>
      <c r="G1038" s="80"/>
      <c r="H1038" s="8"/>
      <c r="I1038" s="8"/>
      <c r="J1038" s="8"/>
      <c r="K1038" s="8"/>
    </row>
    <row r="1039" spans="1:11" s="21" customFormat="1" ht="25.5" x14ac:dyDescent="0.25">
      <c r="A1039" s="59" t="s">
        <v>797</v>
      </c>
      <c r="B1039" s="45">
        <v>40</v>
      </c>
      <c r="C1039" s="43" t="s">
        <v>835</v>
      </c>
      <c r="D1039" s="43" t="s">
        <v>373</v>
      </c>
      <c r="E1039" s="8"/>
      <c r="F1039" s="80"/>
      <c r="G1039" s="80"/>
      <c r="H1039" s="8"/>
      <c r="I1039" s="8"/>
      <c r="J1039" s="8"/>
      <c r="K1039" s="8"/>
    </row>
    <row r="1040" spans="1:11" s="21" customFormat="1" ht="25.5" x14ac:dyDescent="0.25">
      <c r="A1040" s="59" t="s">
        <v>797</v>
      </c>
      <c r="B1040" s="45" t="s">
        <v>843</v>
      </c>
      <c r="C1040" s="43" t="s">
        <v>835</v>
      </c>
      <c r="D1040" s="43" t="s">
        <v>373</v>
      </c>
      <c r="E1040" s="8"/>
      <c r="F1040" s="80"/>
      <c r="G1040" s="80"/>
      <c r="H1040" s="8"/>
      <c r="I1040" s="8"/>
      <c r="J1040" s="8"/>
      <c r="K1040" s="8"/>
    </row>
    <row r="1041" spans="1:11" s="21" customFormat="1" ht="25.5" x14ac:dyDescent="0.25">
      <c r="A1041" s="61" t="s">
        <v>798</v>
      </c>
      <c r="B1041" s="45">
        <v>12.5</v>
      </c>
      <c r="C1041" s="43" t="s">
        <v>835</v>
      </c>
      <c r="D1041" s="43" t="s">
        <v>373</v>
      </c>
      <c r="E1041" s="8"/>
      <c r="F1041" s="80"/>
      <c r="G1041" s="80"/>
      <c r="H1041" s="8"/>
      <c r="I1041" s="8"/>
      <c r="J1041" s="8"/>
      <c r="K1041" s="8"/>
    </row>
    <row r="1042" spans="1:11" s="21" customFormat="1" ht="25.5" x14ac:dyDescent="0.25">
      <c r="A1042" s="61" t="s">
        <v>799</v>
      </c>
      <c r="B1042" s="45">
        <v>20</v>
      </c>
      <c r="C1042" s="43" t="s">
        <v>835</v>
      </c>
      <c r="D1042" s="43" t="s">
        <v>373</v>
      </c>
      <c r="E1042" s="8"/>
      <c r="F1042" s="80"/>
      <c r="G1042" s="80"/>
      <c r="H1042" s="8"/>
      <c r="I1042" s="8"/>
      <c r="J1042" s="8"/>
      <c r="K1042" s="8"/>
    </row>
    <row r="1043" spans="1:11" s="21" customFormat="1" ht="25.5" x14ac:dyDescent="0.25">
      <c r="A1043" s="61" t="s">
        <v>801</v>
      </c>
      <c r="B1043" s="45" t="s">
        <v>844</v>
      </c>
      <c r="C1043" s="43" t="s">
        <v>845</v>
      </c>
      <c r="D1043" s="43" t="s">
        <v>373</v>
      </c>
      <c r="E1043" s="8"/>
      <c r="F1043" s="80"/>
      <c r="G1043" s="80"/>
      <c r="H1043" s="8"/>
      <c r="I1043" s="8"/>
      <c r="J1043" s="8"/>
      <c r="K1043" s="8"/>
    </row>
    <row r="1044" spans="1:11" s="21" customFormat="1" ht="25.5" x14ac:dyDescent="0.25">
      <c r="A1044" s="61" t="s">
        <v>802</v>
      </c>
      <c r="B1044" s="45" t="s">
        <v>846</v>
      </c>
      <c r="C1044" s="43" t="s">
        <v>835</v>
      </c>
      <c r="D1044" s="43" t="s">
        <v>373</v>
      </c>
      <c r="E1044" s="8"/>
      <c r="F1044" s="80"/>
      <c r="G1044" s="80"/>
      <c r="H1044" s="8"/>
      <c r="I1044" s="8"/>
      <c r="J1044" s="8"/>
      <c r="K1044" s="8"/>
    </row>
    <row r="1045" spans="1:11" s="21" customFormat="1" ht="25.5" x14ac:dyDescent="0.25">
      <c r="A1045" s="59" t="s">
        <v>804</v>
      </c>
      <c r="B1045" s="45" t="s">
        <v>847</v>
      </c>
      <c r="C1045" s="43" t="s">
        <v>835</v>
      </c>
      <c r="D1045" s="43" t="s">
        <v>373</v>
      </c>
      <c r="E1045" s="8"/>
      <c r="F1045" s="80"/>
      <c r="G1045" s="80"/>
      <c r="H1045" s="8"/>
      <c r="I1045" s="8"/>
      <c r="J1045" s="8"/>
      <c r="K1045" s="8"/>
    </row>
    <row r="1046" spans="1:11" s="21" customFormat="1" ht="25.5" x14ac:dyDescent="0.25">
      <c r="A1046" s="59" t="s">
        <v>804</v>
      </c>
      <c r="B1046" s="45" t="s">
        <v>848</v>
      </c>
      <c r="C1046" s="43" t="s">
        <v>835</v>
      </c>
      <c r="D1046" s="43" t="s">
        <v>373</v>
      </c>
      <c r="E1046" s="8"/>
      <c r="F1046" s="80"/>
      <c r="G1046" s="80"/>
      <c r="H1046" s="8"/>
      <c r="I1046" s="8"/>
      <c r="J1046" s="8"/>
      <c r="K1046" s="8"/>
    </row>
    <row r="1047" spans="1:11" s="21" customFormat="1" ht="25.5" x14ac:dyDescent="0.25">
      <c r="A1047" s="59" t="s">
        <v>804</v>
      </c>
      <c r="B1047" s="45" t="s">
        <v>849</v>
      </c>
      <c r="C1047" s="43" t="s">
        <v>835</v>
      </c>
      <c r="D1047" s="43" t="s">
        <v>373</v>
      </c>
      <c r="E1047" s="8"/>
      <c r="F1047" s="80"/>
      <c r="G1047" s="80"/>
      <c r="H1047" s="8"/>
      <c r="I1047" s="8"/>
      <c r="J1047" s="8"/>
      <c r="K1047" s="8"/>
    </row>
    <row r="1048" spans="1:11" s="21" customFormat="1" ht="25.5" x14ac:dyDescent="0.25">
      <c r="A1048" s="61" t="s">
        <v>859</v>
      </c>
      <c r="B1048" s="45">
        <v>100</v>
      </c>
      <c r="C1048" s="43" t="s">
        <v>850</v>
      </c>
      <c r="D1048" s="43" t="s">
        <v>373</v>
      </c>
      <c r="E1048" s="8"/>
      <c r="F1048" s="80"/>
      <c r="G1048" s="80"/>
      <c r="H1048" s="8"/>
      <c r="I1048" s="8"/>
      <c r="J1048" s="8"/>
      <c r="K1048" s="8"/>
    </row>
    <row r="1049" spans="1:11" s="21" customFormat="1" ht="25.5" x14ac:dyDescent="0.25">
      <c r="A1049" s="61" t="s">
        <v>808</v>
      </c>
      <c r="B1049" s="45">
        <v>50</v>
      </c>
      <c r="C1049" s="43" t="s">
        <v>835</v>
      </c>
      <c r="D1049" s="43" t="s">
        <v>373</v>
      </c>
      <c r="E1049" s="8"/>
      <c r="F1049" s="80"/>
      <c r="G1049" s="80"/>
      <c r="H1049" s="8"/>
      <c r="I1049" s="8"/>
      <c r="J1049" s="8"/>
      <c r="K1049" s="8"/>
    </row>
    <row r="1050" spans="1:11" s="21" customFormat="1" ht="25.5" x14ac:dyDescent="0.25">
      <c r="A1050" s="61" t="s">
        <v>810</v>
      </c>
      <c r="B1050" s="45" t="s">
        <v>851</v>
      </c>
      <c r="C1050" s="43" t="s">
        <v>835</v>
      </c>
      <c r="D1050" s="43" t="s">
        <v>373</v>
      </c>
      <c r="E1050" s="8"/>
      <c r="F1050" s="80"/>
      <c r="G1050" s="80"/>
      <c r="H1050" s="8"/>
      <c r="I1050" s="8"/>
      <c r="J1050" s="8"/>
      <c r="K1050" s="8"/>
    </row>
    <row r="1051" spans="1:11" s="21" customFormat="1" ht="25.5" x14ac:dyDescent="0.25">
      <c r="A1051" s="61" t="s">
        <v>812</v>
      </c>
      <c r="B1051" s="45">
        <v>19</v>
      </c>
      <c r="C1051" s="43" t="s">
        <v>835</v>
      </c>
      <c r="D1051" s="43" t="s">
        <v>373</v>
      </c>
      <c r="E1051" s="8"/>
      <c r="F1051" s="80"/>
      <c r="G1051" s="80"/>
      <c r="H1051" s="8"/>
      <c r="I1051" s="8"/>
      <c r="J1051" s="8"/>
      <c r="K1051" s="8"/>
    </row>
    <row r="1052" spans="1:11" s="21" customFormat="1" ht="25.5" x14ac:dyDescent="0.25">
      <c r="A1052" s="61" t="s">
        <v>814</v>
      </c>
      <c r="B1052" s="45">
        <v>15</v>
      </c>
      <c r="C1052" s="43" t="s">
        <v>835</v>
      </c>
      <c r="D1052" s="43" t="s">
        <v>373</v>
      </c>
      <c r="E1052" s="8"/>
      <c r="F1052" s="80"/>
      <c r="G1052" s="80"/>
      <c r="H1052" s="8"/>
      <c r="I1052" s="8"/>
      <c r="J1052" s="8"/>
      <c r="K1052" s="8"/>
    </row>
    <row r="1053" spans="1:11" s="21" customFormat="1" ht="25.5" x14ac:dyDescent="0.25">
      <c r="A1053" s="59" t="s">
        <v>816</v>
      </c>
      <c r="B1053" s="45">
        <v>5.5</v>
      </c>
      <c r="C1053" s="43" t="s">
        <v>835</v>
      </c>
      <c r="D1053" s="43" t="s">
        <v>373</v>
      </c>
      <c r="E1053" s="8"/>
      <c r="F1053" s="80"/>
      <c r="G1053" s="80"/>
      <c r="H1053" s="8"/>
      <c r="I1053" s="8"/>
      <c r="J1053" s="8"/>
      <c r="K1053" s="8"/>
    </row>
    <row r="1054" spans="1:11" s="21" customFormat="1" ht="25.5" x14ac:dyDescent="0.25">
      <c r="A1054" s="59" t="s">
        <v>816</v>
      </c>
      <c r="B1054" s="45" t="s">
        <v>852</v>
      </c>
      <c r="C1054" s="43" t="s">
        <v>853</v>
      </c>
      <c r="D1054" s="43" t="s">
        <v>373</v>
      </c>
      <c r="E1054" s="8"/>
      <c r="F1054" s="80"/>
      <c r="G1054" s="80"/>
      <c r="H1054" s="8"/>
      <c r="I1054" s="8"/>
      <c r="J1054" s="8"/>
      <c r="K1054" s="8"/>
    </row>
    <row r="1055" spans="1:11" s="21" customFormat="1" ht="25.5" x14ac:dyDescent="0.25">
      <c r="A1055" s="61" t="s">
        <v>817</v>
      </c>
      <c r="B1055" s="45">
        <v>4.5</v>
      </c>
      <c r="C1055" s="43" t="s">
        <v>835</v>
      </c>
      <c r="D1055" s="43" t="s">
        <v>373</v>
      </c>
      <c r="E1055" s="8"/>
      <c r="F1055" s="80"/>
      <c r="G1055" s="80"/>
      <c r="H1055" s="8"/>
      <c r="I1055" s="8"/>
      <c r="J1055" s="8"/>
      <c r="K1055" s="8"/>
    </row>
    <row r="1056" spans="1:11" s="21" customFormat="1" ht="25.5" x14ac:dyDescent="0.25">
      <c r="A1056" s="61" t="s">
        <v>819</v>
      </c>
      <c r="B1056" s="45">
        <v>15</v>
      </c>
      <c r="C1056" s="43" t="s">
        <v>835</v>
      </c>
      <c r="D1056" s="43" t="s">
        <v>373</v>
      </c>
      <c r="E1056" s="8"/>
      <c r="F1056" s="80"/>
      <c r="G1056" s="80"/>
      <c r="H1056" s="8"/>
      <c r="I1056" s="8"/>
      <c r="J1056" s="8"/>
      <c r="K1056" s="8"/>
    </row>
    <row r="1057" spans="1:11" s="21" customFormat="1" ht="25.5" x14ac:dyDescent="0.25">
      <c r="A1057" s="61" t="s">
        <v>820</v>
      </c>
      <c r="B1057" s="45">
        <v>4.5</v>
      </c>
      <c r="C1057" s="43" t="s">
        <v>835</v>
      </c>
      <c r="D1057" s="43" t="s">
        <v>373</v>
      </c>
      <c r="E1057" s="8"/>
      <c r="F1057" s="80"/>
      <c r="G1057" s="80"/>
      <c r="H1057" s="8"/>
      <c r="I1057" s="8"/>
      <c r="J1057" s="8"/>
      <c r="K1057" s="8"/>
    </row>
    <row r="1058" spans="1:11" s="21" customFormat="1" ht="25.5" x14ac:dyDescent="0.25">
      <c r="A1058" s="61" t="s">
        <v>821</v>
      </c>
      <c r="B1058" s="45">
        <v>8</v>
      </c>
      <c r="C1058" s="43" t="s">
        <v>835</v>
      </c>
      <c r="D1058" s="43" t="s">
        <v>373</v>
      </c>
      <c r="E1058" s="8"/>
      <c r="F1058" s="80"/>
      <c r="G1058" s="80"/>
      <c r="H1058" s="8"/>
      <c r="I1058" s="8"/>
      <c r="J1058" s="8"/>
      <c r="K1058" s="8"/>
    </row>
    <row r="1059" spans="1:11" s="21" customFormat="1" ht="25.5" x14ac:dyDescent="0.25">
      <c r="A1059" s="61" t="s">
        <v>823</v>
      </c>
      <c r="B1059" s="45">
        <v>12.5</v>
      </c>
      <c r="C1059" s="43" t="s">
        <v>835</v>
      </c>
      <c r="D1059" s="43" t="s">
        <v>373</v>
      </c>
      <c r="E1059" s="8"/>
      <c r="F1059" s="80"/>
      <c r="G1059" s="80"/>
      <c r="H1059" s="8"/>
      <c r="I1059" s="8"/>
      <c r="J1059" s="8"/>
      <c r="K1059" s="8"/>
    </row>
    <row r="1060" spans="1:11" s="21" customFormat="1" ht="25.5" x14ac:dyDescent="0.25">
      <c r="A1060" s="61" t="s">
        <v>824</v>
      </c>
      <c r="B1060" s="45">
        <v>1.5</v>
      </c>
      <c r="C1060" s="43" t="s">
        <v>835</v>
      </c>
      <c r="D1060" s="43" t="s">
        <v>373</v>
      </c>
      <c r="E1060" s="8"/>
      <c r="F1060" s="80"/>
      <c r="G1060" s="80"/>
      <c r="H1060" s="8"/>
      <c r="I1060" s="8"/>
      <c r="J1060" s="8"/>
      <c r="K1060" s="8"/>
    </row>
    <row r="1061" spans="1:11" s="21" customFormat="1" ht="25.5" x14ac:dyDescent="0.25">
      <c r="A1061" s="61" t="s">
        <v>482</v>
      </c>
      <c r="B1061" s="43">
        <v>4.5</v>
      </c>
      <c r="C1061" s="43" t="s">
        <v>835</v>
      </c>
      <c r="D1061" s="43" t="s">
        <v>373</v>
      </c>
      <c r="E1061" s="8"/>
      <c r="F1061" s="80"/>
      <c r="G1061" s="83"/>
      <c r="H1061" s="8"/>
      <c r="I1061" s="8"/>
      <c r="J1061" s="8"/>
      <c r="K1061" s="8"/>
    </row>
    <row r="1062" spans="1:11" s="21" customFormat="1" ht="25.5" x14ac:dyDescent="0.25">
      <c r="A1062" s="61" t="s">
        <v>827</v>
      </c>
      <c r="B1062" s="43">
        <v>6</v>
      </c>
      <c r="C1062" s="43" t="s">
        <v>835</v>
      </c>
      <c r="D1062" s="43" t="s">
        <v>373</v>
      </c>
      <c r="E1062" s="8"/>
      <c r="F1062" s="80"/>
      <c r="G1062" s="83"/>
      <c r="H1062" s="8"/>
      <c r="I1062" s="8"/>
      <c r="J1062" s="8"/>
      <c r="K1062" s="8"/>
    </row>
    <row r="1063" spans="1:11" s="21" customFormat="1" ht="25.5" x14ac:dyDescent="0.25">
      <c r="A1063" s="61" t="s">
        <v>828</v>
      </c>
      <c r="B1063" s="43">
        <v>2.5</v>
      </c>
      <c r="C1063" s="43" t="s">
        <v>835</v>
      </c>
      <c r="D1063" s="43" t="s">
        <v>373</v>
      </c>
      <c r="E1063" s="8"/>
      <c r="F1063" s="80"/>
      <c r="G1063" s="83"/>
      <c r="H1063" s="8"/>
      <c r="I1063" s="8"/>
      <c r="J1063" s="8"/>
      <c r="K1063" s="8"/>
    </row>
    <row r="1064" spans="1:11" s="21" customFormat="1" ht="25.5" x14ac:dyDescent="0.25">
      <c r="A1064" s="61" t="s">
        <v>829</v>
      </c>
      <c r="B1064" s="45">
        <v>6</v>
      </c>
      <c r="C1064" s="43" t="s">
        <v>835</v>
      </c>
      <c r="D1064" s="43" t="s">
        <v>373</v>
      </c>
      <c r="E1064" s="8"/>
      <c r="F1064" s="80"/>
      <c r="G1064" s="80"/>
      <c r="H1064" s="8"/>
      <c r="I1064" s="8"/>
      <c r="J1064" s="8"/>
      <c r="K1064" s="8"/>
    </row>
    <row r="1065" spans="1:11" s="21" customFormat="1" ht="25.5" x14ac:dyDescent="0.25">
      <c r="A1065" s="61" t="s">
        <v>830</v>
      </c>
      <c r="B1065" s="77">
        <v>8</v>
      </c>
      <c r="C1065" s="43" t="s">
        <v>835</v>
      </c>
      <c r="D1065" s="43" t="s">
        <v>373</v>
      </c>
      <c r="E1065" s="8"/>
      <c r="F1065" s="80"/>
      <c r="G1065" s="84"/>
      <c r="H1065" s="8"/>
      <c r="I1065" s="8"/>
      <c r="J1065" s="8"/>
      <c r="K1065" s="8"/>
    </row>
    <row r="1066" spans="1:11" s="21" customFormat="1" ht="25.5" x14ac:dyDescent="0.25">
      <c r="A1066" s="61" t="s">
        <v>535</v>
      </c>
      <c r="B1066" s="68">
        <v>5</v>
      </c>
      <c r="C1066" s="68" t="s">
        <v>372</v>
      </c>
      <c r="D1066" s="68" t="s">
        <v>373</v>
      </c>
      <c r="E1066" s="8"/>
      <c r="F1066" s="8"/>
      <c r="G1066" s="8"/>
      <c r="H1066" s="8"/>
      <c r="I1066" s="8"/>
      <c r="J1066" s="8"/>
      <c r="K1066" s="8"/>
    </row>
    <row r="1067" spans="1:11" s="21" customFormat="1" ht="25.5" x14ac:dyDescent="0.25">
      <c r="A1067" s="61" t="s">
        <v>537</v>
      </c>
      <c r="B1067" s="69">
        <v>3</v>
      </c>
      <c r="C1067" s="68" t="s">
        <v>854</v>
      </c>
      <c r="D1067" s="68" t="s">
        <v>373</v>
      </c>
      <c r="E1067" s="8"/>
      <c r="F1067" s="8"/>
      <c r="G1067" s="8"/>
      <c r="H1067" s="8"/>
      <c r="I1067" s="8"/>
      <c r="J1067" s="8"/>
      <c r="K1067" s="8"/>
    </row>
    <row r="1068" spans="1:11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</row>
    <row r="1069" spans="1:11" x14ac:dyDescent="0.25">
      <c r="A1069" s="13" t="s">
        <v>33</v>
      </c>
    </row>
    <row r="1070" spans="1:11" ht="38.25" x14ac:dyDescent="0.25">
      <c r="A1070" s="9" t="s">
        <v>35</v>
      </c>
      <c r="B1070" s="9" t="s">
        <v>123</v>
      </c>
      <c r="C1070" s="9" t="s">
        <v>124</v>
      </c>
      <c r="D1070" s="9" t="s">
        <v>125</v>
      </c>
      <c r="E1070" s="9" t="s">
        <v>126</v>
      </c>
      <c r="F1070" s="9" t="s">
        <v>127</v>
      </c>
      <c r="H1070" s="85"/>
    </row>
    <row r="1071" spans="1:11" s="21" customFormat="1" x14ac:dyDescent="0.25">
      <c r="A1071" s="100" t="s">
        <v>543</v>
      </c>
      <c r="B1071" s="61">
        <v>3600</v>
      </c>
      <c r="C1071" s="45">
        <v>1</v>
      </c>
      <c r="D1071" s="45">
        <v>27</v>
      </c>
      <c r="E1071" s="58" t="s">
        <v>203</v>
      </c>
      <c r="F1071" s="58">
        <v>8</v>
      </c>
      <c r="H1071" s="80"/>
    </row>
    <row r="1072" spans="1:11" s="21" customFormat="1" x14ac:dyDescent="0.25">
      <c r="A1072" s="61" t="s">
        <v>746</v>
      </c>
      <c r="B1072" s="58" t="s">
        <v>203</v>
      </c>
      <c r="C1072" s="45">
        <v>30</v>
      </c>
      <c r="D1072" s="45">
        <v>65</v>
      </c>
      <c r="E1072" s="58" t="s">
        <v>203</v>
      </c>
      <c r="F1072" s="58" t="s">
        <v>203</v>
      </c>
      <c r="H1072" s="80"/>
    </row>
    <row r="1073" spans="1:8" s="21" customFormat="1" x14ac:dyDescent="0.25">
      <c r="A1073" s="61" t="s">
        <v>747</v>
      </c>
      <c r="B1073" s="58" t="s">
        <v>203</v>
      </c>
      <c r="C1073" s="45">
        <v>40</v>
      </c>
      <c r="D1073" s="45">
        <v>110</v>
      </c>
      <c r="E1073" s="58" t="s">
        <v>203</v>
      </c>
      <c r="F1073" s="58" t="s">
        <v>203</v>
      </c>
      <c r="H1073" s="80"/>
    </row>
    <row r="1074" spans="1:8" s="21" customFormat="1" x14ac:dyDescent="0.25">
      <c r="A1074" s="61" t="s">
        <v>748</v>
      </c>
      <c r="B1074" s="58" t="s">
        <v>203</v>
      </c>
      <c r="C1074" s="45">
        <v>30</v>
      </c>
      <c r="D1074" s="45">
        <v>55</v>
      </c>
      <c r="E1074" s="58" t="s">
        <v>203</v>
      </c>
      <c r="F1074" s="58" t="s">
        <v>203</v>
      </c>
      <c r="H1074" s="80"/>
    </row>
    <row r="1075" spans="1:8" s="21" customFormat="1" x14ac:dyDescent="0.25">
      <c r="A1075" s="61" t="s">
        <v>749</v>
      </c>
      <c r="B1075" s="58" t="s">
        <v>203</v>
      </c>
      <c r="C1075" s="45">
        <v>12</v>
      </c>
      <c r="D1075" s="45">
        <v>55</v>
      </c>
      <c r="E1075" s="58" t="s">
        <v>203</v>
      </c>
      <c r="F1075" s="58" t="s">
        <v>203</v>
      </c>
      <c r="H1075" s="80"/>
    </row>
    <row r="1076" spans="1:8" s="21" customFormat="1" x14ac:dyDescent="0.25">
      <c r="A1076" s="61" t="s">
        <v>750</v>
      </c>
      <c r="B1076" s="58" t="s">
        <v>203</v>
      </c>
      <c r="C1076" s="45">
        <v>35</v>
      </c>
      <c r="D1076" s="45">
        <v>70</v>
      </c>
      <c r="E1076" s="58" t="s">
        <v>203</v>
      </c>
      <c r="F1076" s="58" t="s">
        <v>203</v>
      </c>
      <c r="H1076" s="80"/>
    </row>
    <row r="1077" spans="1:8" s="21" customFormat="1" x14ac:dyDescent="0.25">
      <c r="A1077" s="61" t="s">
        <v>752</v>
      </c>
      <c r="B1077" s="58" t="s">
        <v>203</v>
      </c>
      <c r="C1077" s="45">
        <v>23</v>
      </c>
      <c r="D1077" s="45">
        <v>50</v>
      </c>
      <c r="E1077" s="58" t="s">
        <v>203</v>
      </c>
      <c r="F1077" s="58" t="s">
        <v>203</v>
      </c>
      <c r="H1077" s="80"/>
    </row>
    <row r="1078" spans="1:8" s="21" customFormat="1" x14ac:dyDescent="0.25">
      <c r="A1078" s="61" t="s">
        <v>755</v>
      </c>
      <c r="B1078" s="58" t="s">
        <v>203</v>
      </c>
      <c r="C1078" s="45">
        <v>35</v>
      </c>
      <c r="D1078" s="45">
        <v>65</v>
      </c>
      <c r="E1078" s="58" t="s">
        <v>203</v>
      </c>
      <c r="F1078" s="58" t="s">
        <v>203</v>
      </c>
      <c r="H1078" s="80"/>
    </row>
    <row r="1079" spans="1:8" s="21" customFormat="1" x14ac:dyDescent="0.25">
      <c r="A1079" s="61" t="s">
        <v>758</v>
      </c>
      <c r="B1079" s="58" t="s">
        <v>203</v>
      </c>
      <c r="C1079" s="45">
        <v>30</v>
      </c>
      <c r="D1079" s="45">
        <v>72</v>
      </c>
      <c r="E1079" s="58" t="s">
        <v>203</v>
      </c>
      <c r="F1079" s="58" t="s">
        <v>203</v>
      </c>
      <c r="H1079" s="80"/>
    </row>
    <row r="1080" spans="1:8" s="21" customFormat="1" x14ac:dyDescent="0.25">
      <c r="A1080" s="61" t="s">
        <v>760</v>
      </c>
      <c r="B1080" s="58" t="s">
        <v>203</v>
      </c>
      <c r="C1080" s="45">
        <v>30</v>
      </c>
      <c r="D1080" s="45">
        <v>67</v>
      </c>
      <c r="E1080" s="58" t="s">
        <v>203</v>
      </c>
      <c r="F1080" s="58" t="s">
        <v>203</v>
      </c>
      <c r="H1080" s="80"/>
    </row>
    <row r="1081" spans="1:8" s="21" customFormat="1" x14ac:dyDescent="0.25">
      <c r="A1081" s="61" t="s">
        <v>762</v>
      </c>
      <c r="B1081" s="58" t="s">
        <v>203</v>
      </c>
      <c r="C1081" s="45">
        <v>5</v>
      </c>
      <c r="D1081" s="45">
        <v>20</v>
      </c>
      <c r="E1081" s="58" t="s">
        <v>203</v>
      </c>
      <c r="F1081" s="58" t="s">
        <v>203</v>
      </c>
      <c r="H1081" s="80"/>
    </row>
    <row r="1082" spans="1:8" s="21" customFormat="1" x14ac:dyDescent="0.25">
      <c r="A1082" s="61" t="s">
        <v>764</v>
      </c>
      <c r="B1082" s="58" t="s">
        <v>203</v>
      </c>
      <c r="C1082" s="45">
        <v>40</v>
      </c>
      <c r="D1082" s="45">
        <v>95</v>
      </c>
      <c r="E1082" s="58" t="s">
        <v>203</v>
      </c>
      <c r="F1082" s="58" t="s">
        <v>203</v>
      </c>
      <c r="H1082" s="80"/>
    </row>
    <row r="1083" spans="1:8" s="21" customFormat="1" x14ac:dyDescent="0.25">
      <c r="A1083" s="61" t="s">
        <v>766</v>
      </c>
      <c r="B1083" s="58" t="s">
        <v>203</v>
      </c>
      <c r="C1083" s="45">
        <v>45</v>
      </c>
      <c r="D1083" s="45">
        <v>110</v>
      </c>
      <c r="E1083" s="58" t="s">
        <v>203</v>
      </c>
      <c r="F1083" s="58" t="s">
        <v>203</v>
      </c>
      <c r="H1083" s="80"/>
    </row>
    <row r="1084" spans="1:8" s="21" customFormat="1" x14ac:dyDescent="0.25">
      <c r="A1084" s="61" t="s">
        <v>768</v>
      </c>
      <c r="B1084" s="58" t="s">
        <v>203</v>
      </c>
      <c r="C1084" s="45">
        <v>35</v>
      </c>
      <c r="D1084" s="45">
        <v>50</v>
      </c>
      <c r="E1084" s="58" t="s">
        <v>203</v>
      </c>
      <c r="F1084" s="58" t="s">
        <v>203</v>
      </c>
      <c r="H1084" s="80"/>
    </row>
    <row r="1085" spans="1:8" s="21" customFormat="1" x14ac:dyDescent="0.25">
      <c r="A1085" s="61" t="s">
        <v>770</v>
      </c>
      <c r="B1085" s="58" t="s">
        <v>203</v>
      </c>
      <c r="C1085" s="45">
        <v>20</v>
      </c>
      <c r="D1085" s="45">
        <v>35</v>
      </c>
      <c r="E1085" s="58" t="s">
        <v>203</v>
      </c>
      <c r="F1085" s="58" t="s">
        <v>203</v>
      </c>
      <c r="H1085" s="80"/>
    </row>
    <row r="1086" spans="1:8" s="21" customFormat="1" x14ac:dyDescent="0.25">
      <c r="A1086" s="61" t="s">
        <v>772</v>
      </c>
      <c r="B1086" s="58" t="s">
        <v>203</v>
      </c>
      <c r="C1086" s="45">
        <v>50</v>
      </c>
      <c r="D1086" s="45">
        <v>94</v>
      </c>
      <c r="E1086" s="58" t="s">
        <v>203</v>
      </c>
      <c r="F1086" s="58" t="s">
        <v>203</v>
      </c>
      <c r="H1086" s="80"/>
    </row>
    <row r="1087" spans="1:8" s="21" customFormat="1" x14ac:dyDescent="0.25">
      <c r="A1087" s="61" t="s">
        <v>774</v>
      </c>
      <c r="B1087" s="58" t="s">
        <v>203</v>
      </c>
      <c r="C1087" s="45">
        <v>20</v>
      </c>
      <c r="D1087" s="45">
        <v>51</v>
      </c>
      <c r="E1087" s="58" t="s">
        <v>203</v>
      </c>
      <c r="F1087" s="58" t="s">
        <v>203</v>
      </c>
      <c r="H1087" s="80"/>
    </row>
    <row r="1088" spans="1:8" s="21" customFormat="1" x14ac:dyDescent="0.25">
      <c r="A1088" s="61" t="s">
        <v>775</v>
      </c>
      <c r="B1088" s="58" t="s">
        <v>203</v>
      </c>
      <c r="C1088" s="45">
        <v>50</v>
      </c>
      <c r="D1088" s="45">
        <v>90</v>
      </c>
      <c r="E1088" s="58" t="s">
        <v>203</v>
      </c>
      <c r="F1088" s="58" t="s">
        <v>203</v>
      </c>
      <c r="H1088" s="80"/>
    </row>
    <row r="1089" spans="1:8" s="21" customFormat="1" x14ac:dyDescent="0.25">
      <c r="A1089" s="61" t="s">
        <v>777</v>
      </c>
      <c r="B1089" s="58" t="s">
        <v>203</v>
      </c>
      <c r="C1089" s="45">
        <v>40</v>
      </c>
      <c r="D1089" s="45">
        <v>55</v>
      </c>
      <c r="E1089" s="58" t="s">
        <v>203</v>
      </c>
      <c r="F1089" s="58" t="s">
        <v>203</v>
      </c>
      <c r="H1089" s="80"/>
    </row>
    <row r="1090" spans="1:8" s="21" customFormat="1" x14ac:dyDescent="0.25">
      <c r="A1090" s="61" t="s">
        <v>779</v>
      </c>
      <c r="B1090" s="58" t="s">
        <v>203</v>
      </c>
      <c r="C1090" s="45">
        <v>55</v>
      </c>
      <c r="D1090" s="45">
        <v>70</v>
      </c>
      <c r="E1090" s="58" t="s">
        <v>203</v>
      </c>
      <c r="F1090" s="58" t="s">
        <v>203</v>
      </c>
      <c r="H1090" s="80"/>
    </row>
    <row r="1091" spans="1:8" s="21" customFormat="1" x14ac:dyDescent="0.25">
      <c r="A1091" s="61" t="s">
        <v>780</v>
      </c>
      <c r="B1091" s="58" t="s">
        <v>203</v>
      </c>
      <c r="C1091" s="45">
        <v>35</v>
      </c>
      <c r="D1091" s="45">
        <v>60</v>
      </c>
      <c r="E1091" s="58" t="s">
        <v>203</v>
      </c>
      <c r="F1091" s="58" t="s">
        <v>203</v>
      </c>
      <c r="H1091" s="80"/>
    </row>
    <row r="1092" spans="1:8" s="21" customFormat="1" x14ac:dyDescent="0.25">
      <c r="A1092" s="61" t="s">
        <v>782</v>
      </c>
      <c r="B1092" s="58">
        <v>120</v>
      </c>
      <c r="C1092" s="45">
        <v>33</v>
      </c>
      <c r="D1092" s="45">
        <v>55</v>
      </c>
      <c r="E1092" s="58" t="s">
        <v>203</v>
      </c>
      <c r="F1092" s="58" t="s">
        <v>203</v>
      </c>
      <c r="H1092" s="80"/>
    </row>
    <row r="1093" spans="1:8" s="21" customFormat="1" x14ac:dyDescent="0.25">
      <c r="A1093" s="88" t="s">
        <v>831</v>
      </c>
      <c r="B1093" s="89">
        <v>13</v>
      </c>
      <c r="C1093" s="89">
        <v>30</v>
      </c>
      <c r="D1093" s="89">
        <v>50</v>
      </c>
      <c r="E1093" s="87" t="s">
        <v>203</v>
      </c>
      <c r="F1093" s="90" t="s">
        <v>203</v>
      </c>
      <c r="H1093" s="80"/>
    </row>
    <row r="1094" spans="1:8" s="21" customFormat="1" x14ac:dyDescent="0.25">
      <c r="A1094" s="98" t="s">
        <v>702</v>
      </c>
      <c r="B1094" s="61">
        <v>126</v>
      </c>
      <c r="C1094" s="45">
        <v>1</v>
      </c>
      <c r="D1094" s="45">
        <v>68</v>
      </c>
      <c r="E1094" s="58" t="s">
        <v>203</v>
      </c>
      <c r="F1094" s="58" t="s">
        <v>203</v>
      </c>
      <c r="H1094" s="80"/>
    </row>
    <row r="1095" spans="1:8" s="21" customFormat="1" x14ac:dyDescent="0.25">
      <c r="A1095" s="98" t="s">
        <v>1148</v>
      </c>
      <c r="B1095" s="58" t="s">
        <v>203</v>
      </c>
      <c r="C1095" s="45">
        <v>10</v>
      </c>
      <c r="D1095" s="45">
        <v>55</v>
      </c>
      <c r="E1095" s="58" t="s">
        <v>203</v>
      </c>
      <c r="F1095" s="58" t="s">
        <v>203</v>
      </c>
      <c r="H1095" s="80"/>
    </row>
    <row r="1096" spans="1:8" s="21" customFormat="1" x14ac:dyDescent="0.25">
      <c r="A1096" s="98" t="s">
        <v>1137</v>
      </c>
      <c r="B1096" s="61">
        <v>1620</v>
      </c>
      <c r="C1096" s="45">
        <v>1</v>
      </c>
      <c r="D1096" s="45">
        <v>55</v>
      </c>
      <c r="E1096" s="58" t="s">
        <v>203</v>
      </c>
      <c r="F1096" s="58">
        <v>12</v>
      </c>
      <c r="H1096" s="80"/>
    </row>
    <row r="1097" spans="1:8" s="21" customFormat="1" x14ac:dyDescent="0.25">
      <c r="A1097" s="98" t="s">
        <v>1149</v>
      </c>
      <c r="B1097" s="61">
        <v>144</v>
      </c>
      <c r="C1097" s="45">
        <v>1</v>
      </c>
      <c r="D1097" s="45">
        <v>15</v>
      </c>
      <c r="E1097" s="58" t="s">
        <v>203</v>
      </c>
      <c r="F1097" s="58" t="s">
        <v>203</v>
      </c>
      <c r="H1097" s="80"/>
    </row>
    <row r="1098" spans="1:8" s="21" customFormat="1" x14ac:dyDescent="0.25">
      <c r="A1098" s="98" t="s">
        <v>1150</v>
      </c>
      <c r="B1098" s="61">
        <v>72</v>
      </c>
      <c r="C1098" s="45">
        <v>1</v>
      </c>
      <c r="D1098" s="45">
        <v>30</v>
      </c>
      <c r="E1098" s="58" t="s">
        <v>203</v>
      </c>
      <c r="F1098" s="58" t="s">
        <v>203</v>
      </c>
      <c r="H1098" s="80"/>
    </row>
    <row r="1099" spans="1:8" s="21" customFormat="1" x14ac:dyDescent="0.25">
      <c r="A1099" s="98" t="s">
        <v>704</v>
      </c>
      <c r="B1099" s="61">
        <v>360</v>
      </c>
      <c r="C1099" s="45">
        <v>1</v>
      </c>
      <c r="D1099" s="45">
        <v>73</v>
      </c>
      <c r="E1099" s="58" t="s">
        <v>203</v>
      </c>
      <c r="F1099" s="58" t="s">
        <v>203</v>
      </c>
      <c r="H1099" s="80"/>
    </row>
    <row r="1100" spans="1:8" s="21" customFormat="1" x14ac:dyDescent="0.25">
      <c r="A1100" s="98" t="s">
        <v>1151</v>
      </c>
      <c r="B1100" s="61">
        <v>126</v>
      </c>
      <c r="C1100" s="45">
        <v>1</v>
      </c>
      <c r="D1100" s="45">
        <v>10</v>
      </c>
      <c r="E1100" s="58" t="s">
        <v>203</v>
      </c>
      <c r="F1100" s="58" t="s">
        <v>203</v>
      </c>
      <c r="H1100" s="80"/>
    </row>
    <row r="1101" spans="1:8" s="21" customFormat="1" x14ac:dyDescent="0.25">
      <c r="A1101" s="94" t="s">
        <v>1152</v>
      </c>
      <c r="B1101" s="61">
        <v>108</v>
      </c>
      <c r="C1101" s="45">
        <v>1</v>
      </c>
      <c r="D1101" s="45">
        <v>15</v>
      </c>
      <c r="E1101" s="58" t="s">
        <v>203</v>
      </c>
      <c r="F1101" s="58" t="s">
        <v>203</v>
      </c>
      <c r="H1101" s="80"/>
    </row>
    <row r="1102" spans="1:8" s="21" customFormat="1" x14ac:dyDescent="0.25">
      <c r="A1102" s="94" t="s">
        <v>1152</v>
      </c>
      <c r="B1102" s="61">
        <v>180</v>
      </c>
      <c r="C1102" s="45">
        <v>1</v>
      </c>
      <c r="D1102" s="45">
        <v>15</v>
      </c>
      <c r="E1102" s="58" t="s">
        <v>203</v>
      </c>
      <c r="F1102" s="58" t="s">
        <v>203</v>
      </c>
      <c r="H1102" s="80"/>
    </row>
    <row r="1103" spans="1:8" s="21" customFormat="1" x14ac:dyDescent="0.25">
      <c r="A1103" s="94" t="s">
        <v>1152</v>
      </c>
      <c r="B1103" s="61">
        <v>144</v>
      </c>
      <c r="C1103" s="45">
        <v>1</v>
      </c>
      <c r="D1103" s="45">
        <v>10</v>
      </c>
      <c r="E1103" s="58" t="s">
        <v>203</v>
      </c>
      <c r="F1103" s="58" t="s">
        <v>203</v>
      </c>
      <c r="H1103" s="80"/>
    </row>
    <row r="1104" spans="1:8" s="21" customFormat="1" x14ac:dyDescent="0.25">
      <c r="A1104" s="98" t="s">
        <v>1153</v>
      </c>
      <c r="B1104" s="58">
        <v>90</v>
      </c>
      <c r="C1104" s="45">
        <v>1</v>
      </c>
      <c r="D1104" s="45">
        <v>18</v>
      </c>
      <c r="E1104" s="58" t="s">
        <v>203</v>
      </c>
      <c r="F1104" s="58" t="s">
        <v>203</v>
      </c>
      <c r="H1104" s="80"/>
    </row>
    <row r="1105" spans="1:8" s="21" customFormat="1" x14ac:dyDescent="0.25">
      <c r="A1105" s="98" t="s">
        <v>1154</v>
      </c>
      <c r="B1105" s="58">
        <v>36</v>
      </c>
      <c r="C1105" s="45">
        <v>1</v>
      </c>
      <c r="D1105" s="45">
        <v>20</v>
      </c>
      <c r="E1105" s="58" t="s">
        <v>203</v>
      </c>
      <c r="F1105" s="58" t="s">
        <v>203</v>
      </c>
      <c r="H1105" s="80"/>
    </row>
    <row r="1106" spans="1:8" s="21" customFormat="1" x14ac:dyDescent="0.25">
      <c r="A1106" s="94" t="s">
        <v>1155</v>
      </c>
      <c r="B1106" s="58">
        <v>324</v>
      </c>
      <c r="C1106" s="45">
        <v>1</v>
      </c>
      <c r="D1106" s="45">
        <v>29</v>
      </c>
      <c r="E1106" s="58" t="s">
        <v>203</v>
      </c>
      <c r="F1106" s="58" t="s">
        <v>203</v>
      </c>
      <c r="H1106" s="80"/>
    </row>
    <row r="1107" spans="1:8" s="21" customFormat="1" x14ac:dyDescent="0.25">
      <c r="A1107" s="94" t="s">
        <v>1155</v>
      </c>
      <c r="B1107" s="58">
        <v>288</v>
      </c>
      <c r="C1107" s="45">
        <v>1</v>
      </c>
      <c r="D1107" s="45">
        <v>15</v>
      </c>
      <c r="E1107" s="58" t="s">
        <v>203</v>
      </c>
      <c r="F1107" s="58" t="s">
        <v>203</v>
      </c>
      <c r="H1107" s="80"/>
    </row>
    <row r="1108" spans="1:8" s="21" customFormat="1" x14ac:dyDescent="0.25">
      <c r="A1108" s="94" t="s">
        <v>1155</v>
      </c>
      <c r="B1108" s="61">
        <v>360</v>
      </c>
      <c r="C1108" s="45">
        <v>1</v>
      </c>
      <c r="D1108" s="45">
        <v>45</v>
      </c>
      <c r="E1108" s="58" t="s">
        <v>203</v>
      </c>
      <c r="F1108" s="58" t="s">
        <v>203</v>
      </c>
      <c r="H1108" s="80"/>
    </row>
    <row r="1109" spans="1:8" s="21" customFormat="1" x14ac:dyDescent="0.25">
      <c r="A1109" s="98" t="s">
        <v>1156</v>
      </c>
      <c r="B1109" s="61">
        <v>108</v>
      </c>
      <c r="C1109" s="45">
        <v>1</v>
      </c>
      <c r="D1109" s="45">
        <v>15</v>
      </c>
      <c r="E1109" s="58" t="s">
        <v>203</v>
      </c>
      <c r="F1109" s="58" t="s">
        <v>203</v>
      </c>
      <c r="H1109" s="80"/>
    </row>
    <row r="1110" spans="1:8" s="21" customFormat="1" x14ac:dyDescent="0.25">
      <c r="A1110" s="98" t="s">
        <v>1157</v>
      </c>
      <c r="B1110" s="61">
        <v>90</v>
      </c>
      <c r="C1110" s="45">
        <v>1</v>
      </c>
      <c r="D1110" s="45">
        <v>30</v>
      </c>
      <c r="E1110" s="58" t="s">
        <v>203</v>
      </c>
      <c r="F1110" s="58" t="s">
        <v>203</v>
      </c>
      <c r="H1110" s="80"/>
    </row>
    <row r="1111" spans="1:8" s="21" customFormat="1" x14ac:dyDescent="0.25">
      <c r="A1111" s="98" t="s">
        <v>1158</v>
      </c>
      <c r="B1111" s="58" t="s">
        <v>203</v>
      </c>
      <c r="C1111" s="45">
        <v>1</v>
      </c>
      <c r="D1111" s="45">
        <v>18</v>
      </c>
      <c r="E1111" s="58" t="s">
        <v>203</v>
      </c>
      <c r="F1111" s="58" t="s">
        <v>203</v>
      </c>
      <c r="H1111" s="80"/>
    </row>
    <row r="1112" spans="1:8" s="21" customFormat="1" x14ac:dyDescent="0.25">
      <c r="A1112" s="98" t="s">
        <v>1159</v>
      </c>
      <c r="B1112" s="58">
        <v>144</v>
      </c>
      <c r="C1112" s="45">
        <v>1</v>
      </c>
      <c r="D1112" s="45">
        <v>63</v>
      </c>
      <c r="E1112" s="58" t="s">
        <v>203</v>
      </c>
      <c r="F1112" s="58" t="s">
        <v>203</v>
      </c>
      <c r="H1112" s="80"/>
    </row>
    <row r="1113" spans="1:8" s="21" customFormat="1" x14ac:dyDescent="0.25">
      <c r="A1113" s="94" t="s">
        <v>1160</v>
      </c>
      <c r="B1113" s="58" t="s">
        <v>203</v>
      </c>
      <c r="C1113" s="45">
        <v>1</v>
      </c>
      <c r="D1113" s="45">
        <v>45</v>
      </c>
      <c r="E1113" s="58" t="s">
        <v>203</v>
      </c>
      <c r="F1113" s="58" t="s">
        <v>203</v>
      </c>
      <c r="H1113" s="80"/>
    </row>
    <row r="1114" spans="1:8" s="21" customFormat="1" x14ac:dyDescent="0.25">
      <c r="A1114" s="94" t="s">
        <v>1160</v>
      </c>
      <c r="B1114" s="58">
        <v>576</v>
      </c>
      <c r="C1114" s="45">
        <v>1</v>
      </c>
      <c r="D1114" s="45">
        <v>15</v>
      </c>
      <c r="E1114" s="58" t="s">
        <v>203</v>
      </c>
      <c r="F1114" s="58" t="s">
        <v>203</v>
      </c>
      <c r="H1114" s="80"/>
    </row>
    <row r="1115" spans="1:8" s="21" customFormat="1" x14ac:dyDescent="0.25">
      <c r="A1115" s="94" t="s">
        <v>1160</v>
      </c>
      <c r="B1115" s="58">
        <v>1008</v>
      </c>
      <c r="C1115" s="45">
        <v>1</v>
      </c>
      <c r="D1115" s="45">
        <v>55</v>
      </c>
      <c r="E1115" s="58" t="s">
        <v>203</v>
      </c>
      <c r="F1115" s="58" t="s">
        <v>203</v>
      </c>
      <c r="H1115" s="80"/>
    </row>
    <row r="1116" spans="1:8" s="21" customFormat="1" x14ac:dyDescent="0.25">
      <c r="A1116" s="98" t="s">
        <v>1147</v>
      </c>
      <c r="B1116" s="58">
        <v>162</v>
      </c>
      <c r="C1116" s="45">
        <v>1</v>
      </c>
      <c r="D1116" s="45">
        <v>102</v>
      </c>
      <c r="E1116" s="58" t="s">
        <v>203</v>
      </c>
      <c r="F1116" s="58" t="s">
        <v>203</v>
      </c>
      <c r="H1116" s="80"/>
    </row>
    <row r="1117" spans="1:8" s="21" customFormat="1" x14ac:dyDescent="0.25">
      <c r="A1117" s="98" t="s">
        <v>1161</v>
      </c>
      <c r="B1117" s="58">
        <v>198</v>
      </c>
      <c r="C1117" s="45">
        <v>1</v>
      </c>
      <c r="D1117" s="45">
        <v>20</v>
      </c>
      <c r="E1117" s="58" t="s">
        <v>203</v>
      </c>
      <c r="F1117" s="58" t="s">
        <v>203</v>
      </c>
      <c r="H1117" s="80"/>
    </row>
    <row r="1118" spans="1:8" s="21" customFormat="1" x14ac:dyDescent="0.25">
      <c r="A1118" s="98" t="s">
        <v>1162</v>
      </c>
      <c r="B1118" s="58">
        <v>280</v>
      </c>
      <c r="C1118" s="45">
        <v>1</v>
      </c>
      <c r="D1118" s="45">
        <v>18</v>
      </c>
      <c r="E1118" s="58" t="s">
        <v>203</v>
      </c>
      <c r="F1118" s="58" t="s">
        <v>203</v>
      </c>
      <c r="H1118" s="80"/>
    </row>
    <row r="1119" spans="1:8" s="21" customFormat="1" x14ac:dyDescent="0.25">
      <c r="A1119" s="98" t="s">
        <v>1163</v>
      </c>
      <c r="B1119" s="61">
        <v>144</v>
      </c>
      <c r="C1119" s="45">
        <v>1</v>
      </c>
      <c r="D1119" s="45">
        <v>14</v>
      </c>
      <c r="E1119" s="58" t="s">
        <v>203</v>
      </c>
      <c r="F1119" s="58" t="s">
        <v>203</v>
      </c>
      <c r="H1119" s="80"/>
    </row>
    <row r="1120" spans="1:8" s="21" customFormat="1" x14ac:dyDescent="0.25">
      <c r="A1120" s="98" t="s">
        <v>1164</v>
      </c>
      <c r="B1120" s="58">
        <v>10</v>
      </c>
      <c r="C1120" s="45">
        <v>1</v>
      </c>
      <c r="D1120" s="45">
        <v>15</v>
      </c>
      <c r="E1120" s="58" t="s">
        <v>203</v>
      </c>
      <c r="F1120" s="58" t="s">
        <v>203</v>
      </c>
      <c r="H1120" s="80"/>
    </row>
    <row r="1121" spans="1:8" s="21" customFormat="1" x14ac:dyDescent="0.25">
      <c r="A1121" s="94" t="s">
        <v>1165</v>
      </c>
      <c r="B1121" s="58">
        <v>40</v>
      </c>
      <c r="C1121" s="45">
        <v>1</v>
      </c>
      <c r="D1121" s="45">
        <v>73</v>
      </c>
      <c r="E1121" s="58" t="s">
        <v>203</v>
      </c>
      <c r="F1121" s="58" t="s">
        <v>203</v>
      </c>
      <c r="H1121" s="80"/>
    </row>
    <row r="1122" spans="1:8" s="21" customFormat="1" x14ac:dyDescent="0.25">
      <c r="A1122" s="94" t="s">
        <v>1165</v>
      </c>
      <c r="B1122" s="58">
        <v>10</v>
      </c>
      <c r="C1122" s="45">
        <v>1</v>
      </c>
      <c r="D1122" s="45">
        <v>45</v>
      </c>
      <c r="E1122" s="58" t="s">
        <v>203</v>
      </c>
      <c r="F1122" s="58" t="s">
        <v>203</v>
      </c>
      <c r="H1122" s="80"/>
    </row>
    <row r="1123" spans="1:8" s="21" customFormat="1" x14ac:dyDescent="0.25">
      <c r="A1123" s="94" t="s">
        <v>1165</v>
      </c>
      <c r="B1123" s="58">
        <v>162</v>
      </c>
      <c r="C1123" s="45">
        <v>1</v>
      </c>
      <c r="D1123" s="45">
        <v>38</v>
      </c>
      <c r="E1123" s="58" t="s">
        <v>203</v>
      </c>
      <c r="F1123" s="58" t="s">
        <v>203</v>
      </c>
      <c r="H1123" s="80"/>
    </row>
    <row r="1124" spans="1:8" s="21" customFormat="1" x14ac:dyDescent="0.25">
      <c r="A1124" s="98" t="s">
        <v>1166</v>
      </c>
      <c r="B1124" s="58" t="s">
        <v>203</v>
      </c>
      <c r="C1124" s="45">
        <v>1</v>
      </c>
      <c r="D1124" s="45">
        <v>15</v>
      </c>
      <c r="E1124" s="58" t="s">
        <v>203</v>
      </c>
      <c r="F1124" s="58" t="s">
        <v>203</v>
      </c>
      <c r="H1124" s="80"/>
    </row>
    <row r="1125" spans="1:8" s="21" customFormat="1" x14ac:dyDescent="0.25">
      <c r="A1125" s="98" t="s">
        <v>1167</v>
      </c>
      <c r="B1125" s="58" t="s">
        <v>203</v>
      </c>
      <c r="C1125" s="45">
        <v>1</v>
      </c>
      <c r="D1125" s="45">
        <v>45</v>
      </c>
      <c r="E1125" s="58" t="s">
        <v>203</v>
      </c>
      <c r="F1125" s="58" t="s">
        <v>203</v>
      </c>
      <c r="H1125" s="80"/>
    </row>
    <row r="1126" spans="1:8" s="21" customFormat="1" x14ac:dyDescent="0.25">
      <c r="A1126" s="98" t="s">
        <v>1169</v>
      </c>
      <c r="B1126" s="58">
        <v>30</v>
      </c>
      <c r="C1126" s="45">
        <v>1</v>
      </c>
      <c r="D1126" s="45">
        <v>15</v>
      </c>
      <c r="E1126" s="58" t="s">
        <v>203</v>
      </c>
      <c r="F1126" s="58" t="s">
        <v>203</v>
      </c>
      <c r="H1126" s="80"/>
    </row>
    <row r="1127" spans="1:8" s="21" customFormat="1" x14ac:dyDescent="0.25">
      <c r="A1127" s="98" t="s">
        <v>1168</v>
      </c>
      <c r="B1127" s="58">
        <v>50</v>
      </c>
      <c r="C1127" s="45">
        <v>1</v>
      </c>
      <c r="D1127" s="45">
        <v>28</v>
      </c>
      <c r="E1127" s="58" t="s">
        <v>203</v>
      </c>
      <c r="F1127" s="58" t="s">
        <v>203</v>
      </c>
      <c r="H1127" s="80"/>
    </row>
    <row r="1128" spans="1:8" s="21" customFormat="1" x14ac:dyDescent="0.25">
      <c r="A1128" s="98" t="s">
        <v>1170</v>
      </c>
      <c r="B1128" s="58">
        <v>57</v>
      </c>
      <c r="C1128" s="45">
        <v>1</v>
      </c>
      <c r="D1128" s="45">
        <v>15</v>
      </c>
      <c r="E1128" s="58" t="s">
        <v>203</v>
      </c>
      <c r="F1128" s="58" t="s">
        <v>203</v>
      </c>
      <c r="H1128" s="80"/>
    </row>
    <row r="1129" spans="1:8" s="21" customFormat="1" x14ac:dyDescent="0.25">
      <c r="A1129" s="98" t="s">
        <v>1171</v>
      </c>
      <c r="B1129" s="58">
        <v>7</v>
      </c>
      <c r="C1129" s="45">
        <v>1</v>
      </c>
      <c r="D1129" s="45">
        <v>15</v>
      </c>
      <c r="E1129" s="58" t="s">
        <v>203</v>
      </c>
      <c r="F1129" s="58" t="s">
        <v>203</v>
      </c>
      <c r="H1129" s="80"/>
    </row>
    <row r="1130" spans="1:8" s="21" customFormat="1" x14ac:dyDescent="0.25">
      <c r="A1130" s="98" t="s">
        <v>662</v>
      </c>
      <c r="B1130" s="58">
        <v>36</v>
      </c>
      <c r="C1130" s="45">
        <v>1</v>
      </c>
      <c r="D1130" s="45">
        <v>74</v>
      </c>
      <c r="E1130" s="58" t="s">
        <v>203</v>
      </c>
      <c r="F1130" s="58" t="s">
        <v>203</v>
      </c>
      <c r="H1130" s="80"/>
    </row>
    <row r="1131" spans="1:8" s="21" customFormat="1" x14ac:dyDescent="0.25">
      <c r="A1131" s="98" t="s">
        <v>1172</v>
      </c>
      <c r="B1131" s="58">
        <v>18</v>
      </c>
      <c r="C1131" s="45">
        <v>1</v>
      </c>
      <c r="D1131" s="45">
        <v>20</v>
      </c>
      <c r="E1131" s="58" t="s">
        <v>203</v>
      </c>
      <c r="F1131" s="58" t="s">
        <v>203</v>
      </c>
      <c r="H1131" s="80"/>
    </row>
    <row r="1132" spans="1:8" s="21" customFormat="1" x14ac:dyDescent="0.25">
      <c r="A1132" s="98" t="s">
        <v>1173</v>
      </c>
      <c r="B1132" s="58">
        <v>18</v>
      </c>
      <c r="C1132" s="45">
        <v>1</v>
      </c>
      <c r="D1132" s="45">
        <v>15</v>
      </c>
      <c r="E1132" s="58" t="s">
        <v>203</v>
      </c>
      <c r="F1132" s="58" t="s">
        <v>203</v>
      </c>
      <c r="H1132" s="80"/>
    </row>
    <row r="1133" spans="1:8" s="21" customFormat="1" x14ac:dyDescent="0.25">
      <c r="A1133" s="98" t="s">
        <v>1174</v>
      </c>
      <c r="B1133" s="58">
        <v>36</v>
      </c>
      <c r="C1133" s="45">
        <v>1</v>
      </c>
      <c r="D1133" s="45">
        <v>15</v>
      </c>
      <c r="E1133" s="58" t="s">
        <v>203</v>
      </c>
      <c r="F1133" s="58" t="s">
        <v>203</v>
      </c>
      <c r="H1133" s="80"/>
    </row>
    <row r="1134" spans="1:8" s="21" customFormat="1" x14ac:dyDescent="0.25">
      <c r="A1134" s="98" t="s">
        <v>1175</v>
      </c>
      <c r="B1134" s="58">
        <v>36</v>
      </c>
      <c r="C1134" s="45">
        <v>1</v>
      </c>
      <c r="D1134" s="45">
        <v>40</v>
      </c>
      <c r="E1134" s="58" t="s">
        <v>203</v>
      </c>
      <c r="F1134" s="58" t="s">
        <v>203</v>
      </c>
      <c r="H1134" s="80"/>
    </row>
    <row r="1135" spans="1:8" s="21" customFormat="1" x14ac:dyDescent="0.25">
      <c r="A1135" s="100" t="s">
        <v>1176</v>
      </c>
      <c r="B1135" s="58">
        <v>36</v>
      </c>
      <c r="C1135" s="61">
        <v>2</v>
      </c>
      <c r="D1135" s="61">
        <v>15</v>
      </c>
      <c r="E1135" s="58" t="s">
        <v>311</v>
      </c>
      <c r="F1135" s="58" t="s">
        <v>311</v>
      </c>
      <c r="H1135" s="85"/>
    </row>
    <row r="1136" spans="1:8" s="21" customFormat="1" x14ac:dyDescent="0.25">
      <c r="A1136" s="61" t="s">
        <v>537</v>
      </c>
      <c r="B1136" s="58" t="s">
        <v>311</v>
      </c>
      <c r="C1136" s="61">
        <v>40</v>
      </c>
      <c r="D1136" s="61">
        <v>80</v>
      </c>
      <c r="E1136" s="58" t="s">
        <v>311</v>
      </c>
      <c r="F1136" s="58" t="s">
        <v>311</v>
      </c>
      <c r="H1136" s="85"/>
    </row>
    <row r="1137" spans="1:9" x14ac:dyDescent="0.25">
      <c r="A1137" s="8"/>
      <c r="B1137" s="8"/>
      <c r="C1137" s="8"/>
      <c r="D1137" s="8"/>
      <c r="E1137" s="8"/>
      <c r="F1137" s="8"/>
      <c r="G1137" s="8"/>
      <c r="H1137" s="8"/>
      <c r="I1137" s="8"/>
    </row>
    <row r="1138" spans="1:9" ht="51" x14ac:dyDescent="0.25">
      <c r="A1138" s="9" t="s">
        <v>35</v>
      </c>
      <c r="B1138" s="9" t="s">
        <v>128</v>
      </c>
      <c r="C1138" s="9" t="s">
        <v>184</v>
      </c>
      <c r="D1138" s="9" t="s">
        <v>185</v>
      </c>
      <c r="E1138" s="8"/>
      <c r="F1138" s="8"/>
      <c r="G1138" s="8"/>
      <c r="H1138" s="8"/>
      <c r="I1138" s="8"/>
    </row>
    <row r="1139" spans="1:9" s="21" customFormat="1" x14ac:dyDescent="0.25">
      <c r="A1139" s="100" t="s">
        <v>543</v>
      </c>
      <c r="B1139" s="61" t="s">
        <v>197</v>
      </c>
      <c r="C1139" s="60">
        <v>19353</v>
      </c>
      <c r="D1139" s="60">
        <v>38914</v>
      </c>
      <c r="E1139" s="8"/>
      <c r="F1139" s="8"/>
      <c r="G1139" s="8"/>
      <c r="H1139" s="8"/>
      <c r="I1139" s="8"/>
    </row>
    <row r="1140" spans="1:9" s="21" customFormat="1" x14ac:dyDescent="0.25">
      <c r="A1140" s="98" t="s">
        <v>746</v>
      </c>
      <c r="B1140" s="61" t="s">
        <v>810</v>
      </c>
      <c r="C1140" s="47" t="s">
        <v>203</v>
      </c>
      <c r="D1140" s="47" t="s">
        <v>203</v>
      </c>
      <c r="E1140" s="8"/>
      <c r="F1140" s="8"/>
      <c r="G1140" s="8"/>
      <c r="H1140" s="8"/>
      <c r="I1140" s="8"/>
    </row>
    <row r="1141" spans="1:9" s="21" customFormat="1" x14ac:dyDescent="0.25">
      <c r="A1141" s="98" t="s">
        <v>747</v>
      </c>
      <c r="B1141" s="61" t="s">
        <v>810</v>
      </c>
      <c r="C1141" s="47" t="s">
        <v>203</v>
      </c>
      <c r="D1141" s="47" t="s">
        <v>203</v>
      </c>
      <c r="E1141" s="8"/>
      <c r="F1141" s="8"/>
      <c r="G1141" s="8"/>
      <c r="H1141" s="8"/>
      <c r="I1141" s="8"/>
    </row>
    <row r="1142" spans="1:9" s="21" customFormat="1" x14ac:dyDescent="0.25">
      <c r="A1142" s="98" t="s">
        <v>748</v>
      </c>
      <c r="B1142" s="61" t="s">
        <v>810</v>
      </c>
      <c r="C1142" s="47" t="s">
        <v>203</v>
      </c>
      <c r="D1142" s="47" t="s">
        <v>203</v>
      </c>
      <c r="E1142" s="8"/>
      <c r="F1142" s="8"/>
      <c r="G1142" s="8"/>
      <c r="H1142" s="8"/>
      <c r="I1142" s="8"/>
    </row>
    <row r="1143" spans="1:9" s="21" customFormat="1" x14ac:dyDescent="0.25">
      <c r="A1143" s="98" t="s">
        <v>749</v>
      </c>
      <c r="B1143" s="61" t="s">
        <v>810</v>
      </c>
      <c r="C1143" s="47" t="s">
        <v>203</v>
      </c>
      <c r="D1143" s="47" t="s">
        <v>203</v>
      </c>
      <c r="E1143" s="8"/>
      <c r="F1143" s="8"/>
      <c r="G1143" s="8"/>
      <c r="H1143" s="8"/>
      <c r="I1143" s="8"/>
    </row>
    <row r="1144" spans="1:9" s="21" customFormat="1" x14ac:dyDescent="0.25">
      <c r="A1144" s="98" t="s">
        <v>750</v>
      </c>
      <c r="B1144" s="61" t="s">
        <v>810</v>
      </c>
      <c r="C1144" s="47" t="s">
        <v>203</v>
      </c>
      <c r="D1144" s="47" t="s">
        <v>203</v>
      </c>
      <c r="E1144" s="8"/>
      <c r="F1144" s="8"/>
      <c r="G1144" s="8"/>
      <c r="H1144" s="8"/>
      <c r="I1144" s="8"/>
    </row>
    <row r="1145" spans="1:9" s="21" customFormat="1" x14ac:dyDescent="0.25">
      <c r="A1145" s="98" t="s">
        <v>752</v>
      </c>
      <c r="B1145" s="61" t="s">
        <v>810</v>
      </c>
      <c r="C1145" s="47" t="s">
        <v>203</v>
      </c>
      <c r="D1145" s="47" t="s">
        <v>203</v>
      </c>
      <c r="E1145" s="8"/>
      <c r="F1145" s="8"/>
      <c r="G1145" s="8"/>
      <c r="H1145" s="8"/>
      <c r="I1145" s="8"/>
    </row>
    <row r="1146" spans="1:9" s="21" customFormat="1" x14ac:dyDescent="0.25">
      <c r="A1146" s="98" t="s">
        <v>755</v>
      </c>
      <c r="B1146" s="61" t="s">
        <v>810</v>
      </c>
      <c r="C1146" s="47" t="s">
        <v>203</v>
      </c>
      <c r="D1146" s="47" t="s">
        <v>203</v>
      </c>
      <c r="E1146" s="8"/>
      <c r="F1146" s="8"/>
      <c r="G1146" s="8"/>
      <c r="H1146" s="8"/>
      <c r="I1146" s="8"/>
    </row>
    <row r="1147" spans="1:9" s="21" customFormat="1" x14ac:dyDescent="0.25">
      <c r="A1147" s="98" t="s">
        <v>758</v>
      </c>
      <c r="B1147" s="61" t="s">
        <v>810</v>
      </c>
      <c r="C1147" s="47" t="s">
        <v>203</v>
      </c>
      <c r="D1147" s="47" t="s">
        <v>203</v>
      </c>
      <c r="E1147" s="8"/>
      <c r="F1147" s="8"/>
      <c r="G1147" s="8"/>
      <c r="H1147" s="8"/>
      <c r="I1147" s="8"/>
    </row>
    <row r="1148" spans="1:9" s="21" customFormat="1" x14ac:dyDescent="0.25">
      <c r="A1148" s="98" t="s">
        <v>760</v>
      </c>
      <c r="B1148" s="61" t="s">
        <v>810</v>
      </c>
      <c r="C1148" s="47" t="s">
        <v>203</v>
      </c>
      <c r="D1148" s="47" t="s">
        <v>203</v>
      </c>
      <c r="E1148" s="8"/>
      <c r="F1148" s="8"/>
      <c r="G1148" s="8"/>
      <c r="H1148" s="8"/>
      <c r="I1148" s="8"/>
    </row>
    <row r="1149" spans="1:9" s="21" customFormat="1" x14ac:dyDescent="0.25">
      <c r="A1149" s="98" t="s">
        <v>762</v>
      </c>
      <c r="B1149" s="61" t="s">
        <v>466</v>
      </c>
      <c r="C1149" s="47" t="s">
        <v>203</v>
      </c>
      <c r="D1149" s="47" t="s">
        <v>203</v>
      </c>
      <c r="E1149" s="8"/>
      <c r="F1149" s="8"/>
      <c r="G1149" s="8"/>
      <c r="H1149" s="8"/>
      <c r="I1149" s="8"/>
    </row>
    <row r="1150" spans="1:9" s="21" customFormat="1" x14ac:dyDescent="0.25">
      <c r="A1150" s="98" t="s">
        <v>764</v>
      </c>
      <c r="B1150" s="61" t="s">
        <v>810</v>
      </c>
      <c r="C1150" s="47">
        <v>15</v>
      </c>
      <c r="D1150" s="47">
        <v>15</v>
      </c>
      <c r="E1150" s="8"/>
      <c r="F1150" s="8"/>
      <c r="G1150" s="8"/>
      <c r="H1150" s="8"/>
      <c r="I1150" s="8"/>
    </row>
    <row r="1151" spans="1:9" s="21" customFormat="1" x14ac:dyDescent="0.25">
      <c r="A1151" s="98" t="s">
        <v>766</v>
      </c>
      <c r="B1151" s="61" t="s">
        <v>810</v>
      </c>
      <c r="C1151" s="47" t="s">
        <v>203</v>
      </c>
      <c r="D1151" s="47" t="s">
        <v>203</v>
      </c>
      <c r="E1151" s="8"/>
      <c r="F1151" s="8"/>
      <c r="G1151" s="8"/>
      <c r="H1151" s="8"/>
      <c r="I1151" s="8"/>
    </row>
    <row r="1152" spans="1:9" s="21" customFormat="1" x14ac:dyDescent="0.25">
      <c r="A1152" s="98" t="s">
        <v>768</v>
      </c>
      <c r="B1152" s="61" t="s">
        <v>810</v>
      </c>
      <c r="C1152" s="47">
        <v>273</v>
      </c>
      <c r="D1152" s="47">
        <v>281</v>
      </c>
      <c r="E1152" s="8"/>
      <c r="F1152" s="8"/>
      <c r="G1152" s="8"/>
      <c r="H1152" s="8"/>
      <c r="I1152" s="8"/>
    </row>
    <row r="1153" spans="1:9" s="21" customFormat="1" x14ac:dyDescent="0.25">
      <c r="A1153" s="98" t="s">
        <v>770</v>
      </c>
      <c r="B1153" s="61" t="s">
        <v>466</v>
      </c>
      <c r="C1153" s="47">
        <v>847</v>
      </c>
      <c r="D1153" s="47">
        <v>1849</v>
      </c>
      <c r="E1153" s="8"/>
      <c r="F1153" s="8"/>
      <c r="G1153" s="8"/>
      <c r="H1153" s="8"/>
      <c r="I1153" s="8"/>
    </row>
    <row r="1154" spans="1:9" s="21" customFormat="1" x14ac:dyDescent="0.25">
      <c r="A1154" s="98" t="s">
        <v>772</v>
      </c>
      <c r="B1154" s="61" t="s">
        <v>856</v>
      </c>
      <c r="C1154" s="47" t="s">
        <v>203</v>
      </c>
      <c r="D1154" s="47" t="s">
        <v>203</v>
      </c>
      <c r="E1154" s="8"/>
      <c r="F1154" s="8"/>
      <c r="G1154" s="8"/>
      <c r="H1154" s="8"/>
      <c r="I1154" s="8"/>
    </row>
    <row r="1155" spans="1:9" s="21" customFormat="1" x14ac:dyDescent="0.25">
      <c r="A1155" s="98" t="s">
        <v>774</v>
      </c>
      <c r="B1155" s="61" t="s">
        <v>810</v>
      </c>
      <c r="C1155" s="47">
        <v>85</v>
      </c>
      <c r="D1155" s="47">
        <v>85</v>
      </c>
      <c r="E1155" s="8"/>
      <c r="F1155" s="8"/>
      <c r="G1155" s="8"/>
      <c r="H1155" s="8"/>
      <c r="I1155" s="8"/>
    </row>
    <row r="1156" spans="1:9" s="21" customFormat="1" x14ac:dyDescent="0.25">
      <c r="A1156" s="98" t="s">
        <v>775</v>
      </c>
      <c r="B1156" s="61" t="s">
        <v>810</v>
      </c>
      <c r="C1156" s="47">
        <v>300</v>
      </c>
      <c r="D1156" s="47">
        <v>301</v>
      </c>
      <c r="E1156" s="8"/>
      <c r="F1156" s="8"/>
      <c r="G1156" s="8"/>
      <c r="H1156" s="8"/>
      <c r="I1156" s="8"/>
    </row>
    <row r="1157" spans="1:9" s="21" customFormat="1" x14ac:dyDescent="0.25">
      <c r="A1157" s="98" t="s">
        <v>777</v>
      </c>
      <c r="B1157" s="61" t="s">
        <v>810</v>
      </c>
      <c r="C1157" s="47" t="s">
        <v>203</v>
      </c>
      <c r="D1157" s="47" t="s">
        <v>203</v>
      </c>
      <c r="E1157" s="8"/>
      <c r="F1157" s="8"/>
      <c r="G1157" s="8"/>
      <c r="H1157" s="8"/>
      <c r="I1157" s="8"/>
    </row>
    <row r="1158" spans="1:9" s="21" customFormat="1" x14ac:dyDescent="0.25">
      <c r="A1158" s="98" t="s">
        <v>779</v>
      </c>
      <c r="B1158" s="61" t="s">
        <v>810</v>
      </c>
      <c r="C1158" s="47">
        <v>49</v>
      </c>
      <c r="D1158" s="47">
        <v>49</v>
      </c>
      <c r="E1158" s="8"/>
      <c r="F1158" s="8"/>
      <c r="G1158" s="8"/>
      <c r="H1158" s="8"/>
      <c r="I1158" s="8"/>
    </row>
    <row r="1159" spans="1:9" s="21" customFormat="1" x14ac:dyDescent="0.25">
      <c r="A1159" s="98" t="s">
        <v>780</v>
      </c>
      <c r="B1159" s="61" t="s">
        <v>810</v>
      </c>
      <c r="C1159" s="47" t="s">
        <v>228</v>
      </c>
      <c r="D1159" s="47" t="s">
        <v>228</v>
      </c>
      <c r="E1159" s="8"/>
      <c r="F1159" s="8"/>
      <c r="G1159" s="8"/>
      <c r="H1159" s="8"/>
      <c r="I1159" s="8"/>
    </row>
    <row r="1160" spans="1:9" s="21" customFormat="1" x14ac:dyDescent="0.25">
      <c r="A1160" s="98" t="s">
        <v>782</v>
      </c>
      <c r="B1160" s="61" t="s">
        <v>466</v>
      </c>
      <c r="C1160" s="47" t="s">
        <v>203</v>
      </c>
      <c r="D1160" s="47" t="s">
        <v>203</v>
      </c>
      <c r="E1160" s="8"/>
      <c r="F1160" s="8"/>
      <c r="G1160" s="8"/>
      <c r="H1160" s="8"/>
      <c r="I1160" s="8"/>
    </row>
    <row r="1161" spans="1:9" s="21" customFormat="1" x14ac:dyDescent="0.25">
      <c r="A1161" s="100" t="s">
        <v>831</v>
      </c>
      <c r="B1161" s="89" t="s">
        <v>1033</v>
      </c>
      <c r="C1161" s="89">
        <v>15</v>
      </c>
      <c r="D1161" s="89">
        <v>15</v>
      </c>
      <c r="E1161" s="8"/>
      <c r="F1161" s="8"/>
      <c r="G1161" s="8"/>
      <c r="H1161" s="8"/>
      <c r="I1161" s="8"/>
    </row>
    <row r="1162" spans="1:9" s="21" customFormat="1" x14ac:dyDescent="0.25">
      <c r="A1162" s="98" t="s">
        <v>702</v>
      </c>
      <c r="B1162" s="61" t="s">
        <v>784</v>
      </c>
      <c r="C1162" s="47">
        <v>950</v>
      </c>
      <c r="D1162" s="47">
        <v>1049</v>
      </c>
      <c r="E1162" s="8"/>
      <c r="F1162" s="8"/>
      <c r="G1162" s="8"/>
      <c r="H1162" s="8"/>
      <c r="I1162" s="8"/>
    </row>
    <row r="1163" spans="1:9" s="21" customFormat="1" x14ac:dyDescent="0.25">
      <c r="A1163" s="98" t="s">
        <v>1148</v>
      </c>
      <c r="B1163" s="61" t="s">
        <v>784</v>
      </c>
      <c r="C1163" s="47" t="s">
        <v>203</v>
      </c>
      <c r="D1163" s="47" t="s">
        <v>203</v>
      </c>
      <c r="E1163" s="8"/>
      <c r="F1163" s="8"/>
      <c r="G1163" s="8"/>
      <c r="H1163" s="8"/>
      <c r="I1163" s="8"/>
    </row>
    <row r="1164" spans="1:9" s="21" customFormat="1" x14ac:dyDescent="0.25">
      <c r="A1164" s="98" t="s">
        <v>1137</v>
      </c>
      <c r="B1164" s="61" t="s">
        <v>466</v>
      </c>
      <c r="C1164" s="47">
        <v>26790</v>
      </c>
      <c r="D1164" s="47">
        <v>45517</v>
      </c>
      <c r="E1164" s="8"/>
      <c r="F1164" s="8"/>
      <c r="G1164" s="8"/>
      <c r="H1164" s="8"/>
      <c r="I1164" s="8"/>
    </row>
    <row r="1165" spans="1:9" s="21" customFormat="1" x14ac:dyDescent="0.25">
      <c r="A1165" s="98" t="s">
        <v>1149</v>
      </c>
      <c r="B1165" s="61" t="s">
        <v>787</v>
      </c>
      <c r="C1165" s="47">
        <v>2253</v>
      </c>
      <c r="D1165" s="47">
        <v>2564</v>
      </c>
      <c r="E1165" s="8"/>
      <c r="F1165" s="8"/>
      <c r="G1165" s="8"/>
      <c r="H1165" s="8"/>
      <c r="I1165" s="8"/>
    </row>
    <row r="1166" spans="1:9" s="21" customFormat="1" x14ac:dyDescent="0.25">
      <c r="A1166" s="98" t="s">
        <v>1150</v>
      </c>
      <c r="B1166" s="61" t="s">
        <v>788</v>
      </c>
      <c r="C1166" s="47">
        <v>690</v>
      </c>
      <c r="D1166" s="47">
        <v>780</v>
      </c>
      <c r="E1166" s="8"/>
      <c r="F1166" s="8"/>
      <c r="G1166" s="8"/>
      <c r="H1166" s="8"/>
      <c r="I1166" s="8"/>
    </row>
    <row r="1167" spans="1:9" s="21" customFormat="1" x14ac:dyDescent="0.25">
      <c r="A1167" s="98" t="s">
        <v>704</v>
      </c>
      <c r="B1167" s="61" t="s">
        <v>470</v>
      </c>
      <c r="C1167" s="47">
        <v>6043</v>
      </c>
      <c r="D1167" s="47">
        <v>7522</v>
      </c>
      <c r="E1167" s="8"/>
      <c r="F1167" s="8"/>
      <c r="G1167" s="8"/>
      <c r="H1167" s="8"/>
      <c r="I1167" s="8"/>
    </row>
    <row r="1168" spans="1:9" s="21" customFormat="1" x14ac:dyDescent="0.25">
      <c r="A1168" s="98" t="s">
        <v>1151</v>
      </c>
      <c r="B1168" s="61" t="s">
        <v>790</v>
      </c>
      <c r="C1168" s="47">
        <v>2298</v>
      </c>
      <c r="D1168" s="47">
        <v>3151</v>
      </c>
      <c r="E1168" s="8"/>
      <c r="F1168" s="8"/>
      <c r="G1168" s="8"/>
      <c r="H1168" s="8"/>
      <c r="I1168" s="8"/>
    </row>
    <row r="1169" spans="1:9" s="21" customFormat="1" x14ac:dyDescent="0.25">
      <c r="A1169" s="94" t="s">
        <v>1152</v>
      </c>
      <c r="B1169" s="59" t="s">
        <v>791</v>
      </c>
      <c r="C1169" s="143">
        <v>6570</v>
      </c>
      <c r="D1169" s="143">
        <v>6729</v>
      </c>
      <c r="E1169" s="8"/>
      <c r="F1169" s="8"/>
      <c r="G1169" s="8"/>
      <c r="H1169" s="8"/>
      <c r="I1169" s="8"/>
    </row>
    <row r="1170" spans="1:9" s="21" customFormat="1" x14ac:dyDescent="0.25">
      <c r="A1170" s="94" t="s">
        <v>1152</v>
      </c>
      <c r="B1170" s="59" t="s">
        <v>791</v>
      </c>
      <c r="C1170" s="144"/>
      <c r="D1170" s="144"/>
      <c r="E1170" s="8"/>
      <c r="F1170" s="8"/>
      <c r="G1170" s="8"/>
      <c r="H1170" s="8"/>
      <c r="I1170" s="8"/>
    </row>
    <row r="1171" spans="1:9" s="21" customFormat="1" x14ac:dyDescent="0.25">
      <c r="A1171" s="94" t="s">
        <v>1152</v>
      </c>
      <c r="B1171" s="59" t="s">
        <v>791</v>
      </c>
      <c r="C1171" s="145"/>
      <c r="D1171" s="145"/>
      <c r="E1171" s="8"/>
      <c r="F1171" s="8"/>
      <c r="G1171" s="8"/>
      <c r="H1171" s="8"/>
      <c r="I1171" s="8"/>
    </row>
    <row r="1172" spans="1:9" s="21" customFormat="1" x14ac:dyDescent="0.25">
      <c r="A1172" s="98" t="s">
        <v>1153</v>
      </c>
      <c r="B1172" s="61" t="s">
        <v>794</v>
      </c>
      <c r="C1172" s="47" t="s">
        <v>203</v>
      </c>
      <c r="D1172" s="47" t="s">
        <v>203</v>
      </c>
      <c r="E1172" s="8"/>
      <c r="F1172" s="8"/>
      <c r="G1172" s="8"/>
      <c r="H1172" s="8"/>
      <c r="I1172" s="8"/>
    </row>
    <row r="1173" spans="1:9" s="21" customFormat="1" x14ac:dyDescent="0.25">
      <c r="A1173" s="98" t="s">
        <v>1154</v>
      </c>
      <c r="B1173" s="61" t="s">
        <v>795</v>
      </c>
      <c r="C1173" s="47">
        <v>562</v>
      </c>
      <c r="D1173" s="47">
        <v>563</v>
      </c>
      <c r="E1173" s="8"/>
      <c r="F1173" s="8"/>
      <c r="G1173" s="8"/>
      <c r="H1173" s="8"/>
      <c r="I1173" s="8"/>
    </row>
    <row r="1174" spans="1:9" s="21" customFormat="1" x14ac:dyDescent="0.25">
      <c r="A1174" s="94" t="s">
        <v>1155</v>
      </c>
      <c r="B1174" s="59" t="s">
        <v>797</v>
      </c>
      <c r="C1174" s="47">
        <v>4593</v>
      </c>
      <c r="D1174" s="47">
        <v>4626</v>
      </c>
      <c r="E1174" s="8"/>
      <c r="F1174" s="8"/>
      <c r="G1174" s="8"/>
      <c r="H1174" s="8"/>
      <c r="I1174" s="8"/>
    </row>
    <row r="1175" spans="1:9" s="21" customFormat="1" x14ac:dyDescent="0.25">
      <c r="A1175" s="94" t="s">
        <v>1155</v>
      </c>
      <c r="B1175" s="59" t="s">
        <v>797</v>
      </c>
      <c r="C1175" s="47">
        <v>5371</v>
      </c>
      <c r="D1175" s="47">
        <v>6297</v>
      </c>
      <c r="E1175" s="8"/>
      <c r="F1175" s="8"/>
      <c r="G1175" s="8"/>
      <c r="H1175" s="8"/>
      <c r="I1175" s="8"/>
    </row>
    <row r="1176" spans="1:9" s="21" customFormat="1" x14ac:dyDescent="0.25">
      <c r="A1176" s="94" t="s">
        <v>1155</v>
      </c>
      <c r="B1176" s="59" t="s">
        <v>797</v>
      </c>
      <c r="C1176" s="47">
        <v>4640</v>
      </c>
      <c r="D1176" s="47">
        <v>4671</v>
      </c>
      <c r="E1176" s="8"/>
      <c r="F1176" s="8"/>
      <c r="G1176" s="8"/>
      <c r="H1176" s="8"/>
      <c r="I1176" s="8"/>
    </row>
    <row r="1177" spans="1:9" s="21" customFormat="1" x14ac:dyDescent="0.25">
      <c r="A1177" s="98" t="s">
        <v>1156</v>
      </c>
      <c r="B1177" s="61" t="s">
        <v>798</v>
      </c>
      <c r="C1177" s="47">
        <v>1625</v>
      </c>
      <c r="D1177" s="47">
        <v>1640</v>
      </c>
      <c r="E1177" s="8"/>
      <c r="F1177" s="8"/>
      <c r="G1177" s="8"/>
      <c r="H1177" s="8"/>
      <c r="I1177" s="8"/>
    </row>
    <row r="1178" spans="1:9" s="21" customFormat="1" x14ac:dyDescent="0.25">
      <c r="A1178" s="98" t="s">
        <v>1157</v>
      </c>
      <c r="B1178" s="61" t="s">
        <v>799</v>
      </c>
      <c r="C1178" s="47" t="s">
        <v>203</v>
      </c>
      <c r="D1178" s="47" t="s">
        <v>203</v>
      </c>
      <c r="E1178" s="8"/>
      <c r="F1178" s="8"/>
      <c r="G1178" s="8"/>
      <c r="H1178" s="8"/>
      <c r="I1178" s="8"/>
    </row>
    <row r="1179" spans="1:9" s="21" customFormat="1" x14ac:dyDescent="0.25">
      <c r="A1179" s="98" t="s">
        <v>1158</v>
      </c>
      <c r="B1179" s="61" t="s">
        <v>801</v>
      </c>
      <c r="C1179" s="47" t="s">
        <v>203</v>
      </c>
      <c r="D1179" s="47" t="s">
        <v>203</v>
      </c>
      <c r="E1179" s="8"/>
      <c r="F1179" s="8"/>
      <c r="G1179" s="8"/>
      <c r="H1179" s="8"/>
      <c r="I1179" s="8"/>
    </row>
    <row r="1180" spans="1:9" s="21" customFormat="1" x14ac:dyDescent="0.25">
      <c r="A1180" s="98" t="s">
        <v>1159</v>
      </c>
      <c r="B1180" s="61" t="s">
        <v>802</v>
      </c>
      <c r="C1180" s="47">
        <v>2805</v>
      </c>
      <c r="D1180" s="47">
        <v>2821</v>
      </c>
      <c r="E1180" s="8"/>
      <c r="F1180" s="8"/>
      <c r="G1180" s="8"/>
      <c r="H1180" s="8"/>
      <c r="I1180" s="8"/>
    </row>
    <row r="1181" spans="1:9" s="21" customFormat="1" x14ac:dyDescent="0.25">
      <c r="A1181" s="94" t="s">
        <v>1160</v>
      </c>
      <c r="B1181" s="59" t="s">
        <v>804</v>
      </c>
      <c r="C1181" s="47" t="s">
        <v>743</v>
      </c>
      <c r="D1181" s="47" t="s">
        <v>743</v>
      </c>
      <c r="E1181" s="8"/>
      <c r="F1181" s="8"/>
      <c r="G1181" s="8"/>
      <c r="H1181" s="8"/>
      <c r="I1181" s="8"/>
    </row>
    <row r="1182" spans="1:9" s="21" customFormat="1" x14ac:dyDescent="0.25">
      <c r="A1182" s="94" t="s">
        <v>1160</v>
      </c>
      <c r="B1182" s="59" t="s">
        <v>804</v>
      </c>
      <c r="C1182" s="47">
        <v>10269</v>
      </c>
      <c r="D1182" s="47">
        <v>16918</v>
      </c>
      <c r="E1182" s="8"/>
      <c r="F1182" s="8"/>
      <c r="G1182" s="8"/>
      <c r="H1182" s="8"/>
      <c r="I1182" s="8"/>
    </row>
    <row r="1183" spans="1:9" s="21" customFormat="1" x14ac:dyDescent="0.25">
      <c r="A1183" s="94" t="s">
        <v>1160</v>
      </c>
      <c r="B1183" s="59" t="s">
        <v>804</v>
      </c>
      <c r="C1183" s="47">
        <v>2606</v>
      </c>
      <c r="D1183" s="47">
        <v>2633</v>
      </c>
      <c r="E1183" s="8"/>
      <c r="F1183" s="8"/>
      <c r="G1183" s="8"/>
      <c r="H1183" s="8"/>
      <c r="I1183" s="8"/>
    </row>
    <row r="1184" spans="1:9" s="21" customFormat="1" x14ac:dyDescent="0.25">
      <c r="A1184" s="98" t="s">
        <v>1147</v>
      </c>
      <c r="B1184" s="61" t="s">
        <v>807</v>
      </c>
      <c r="C1184" s="47">
        <v>1993</v>
      </c>
      <c r="D1184" s="47">
        <v>2079</v>
      </c>
      <c r="E1184" s="8"/>
      <c r="F1184" s="8"/>
      <c r="G1184" s="8"/>
      <c r="H1184" s="8"/>
      <c r="I1184" s="8"/>
    </row>
    <row r="1185" spans="1:9" s="21" customFormat="1" x14ac:dyDescent="0.25">
      <c r="A1185" s="98" t="s">
        <v>1161</v>
      </c>
      <c r="B1185" s="61" t="s">
        <v>808</v>
      </c>
      <c r="C1185" s="47">
        <v>4329</v>
      </c>
      <c r="D1185" s="47">
        <v>4703</v>
      </c>
      <c r="E1185" s="8"/>
      <c r="F1185" s="8"/>
      <c r="G1185" s="8"/>
      <c r="H1185" s="8"/>
      <c r="I1185" s="8"/>
    </row>
    <row r="1186" spans="1:9" s="21" customFormat="1" x14ac:dyDescent="0.25">
      <c r="A1186" s="98" t="s">
        <v>1162</v>
      </c>
      <c r="B1186" s="61" t="s">
        <v>810</v>
      </c>
      <c r="C1186" s="47" t="s">
        <v>203</v>
      </c>
      <c r="D1186" s="47" t="s">
        <v>203</v>
      </c>
      <c r="E1186" s="8"/>
      <c r="F1186" s="8"/>
      <c r="G1186" s="8"/>
      <c r="H1186" s="8"/>
      <c r="I1186" s="8"/>
    </row>
    <row r="1187" spans="1:9" s="21" customFormat="1" x14ac:dyDescent="0.25">
      <c r="A1187" s="98" t="s">
        <v>1163</v>
      </c>
      <c r="B1187" s="61" t="s">
        <v>812</v>
      </c>
      <c r="C1187" s="47">
        <v>2760</v>
      </c>
      <c r="D1187" s="47">
        <v>2777</v>
      </c>
      <c r="E1187" s="8"/>
      <c r="F1187" s="8"/>
      <c r="G1187" s="8"/>
      <c r="H1187" s="8"/>
      <c r="I1187" s="8"/>
    </row>
    <row r="1188" spans="1:9" s="21" customFormat="1" x14ac:dyDescent="0.25">
      <c r="A1188" s="98" t="s">
        <v>1164</v>
      </c>
      <c r="B1188" s="61" t="s">
        <v>814</v>
      </c>
      <c r="C1188" s="47">
        <v>317</v>
      </c>
      <c r="D1188" s="47">
        <v>640</v>
      </c>
      <c r="E1188" s="8"/>
      <c r="F1188" s="8"/>
      <c r="G1188" s="8"/>
      <c r="H1188" s="8"/>
      <c r="I1188" s="8"/>
    </row>
    <row r="1189" spans="1:9" s="21" customFormat="1" x14ac:dyDescent="0.25">
      <c r="A1189" s="94" t="s">
        <v>1165</v>
      </c>
      <c r="B1189" s="59" t="s">
        <v>816</v>
      </c>
      <c r="C1189" s="47" t="s">
        <v>203</v>
      </c>
      <c r="D1189" s="47" t="s">
        <v>203</v>
      </c>
      <c r="E1189" s="8"/>
      <c r="F1189" s="8"/>
      <c r="G1189" s="8"/>
      <c r="H1189" s="8"/>
      <c r="I1189" s="8"/>
    </row>
    <row r="1190" spans="1:9" s="21" customFormat="1" x14ac:dyDescent="0.25">
      <c r="A1190" s="94" t="s">
        <v>1165</v>
      </c>
      <c r="B1190" s="59" t="s">
        <v>816</v>
      </c>
      <c r="C1190" s="47" t="s">
        <v>203</v>
      </c>
      <c r="D1190" s="47" t="s">
        <v>203</v>
      </c>
      <c r="E1190" s="8"/>
      <c r="F1190" s="8"/>
      <c r="G1190" s="8"/>
      <c r="H1190" s="8"/>
      <c r="I1190" s="8"/>
    </row>
    <row r="1191" spans="1:9" s="21" customFormat="1" x14ac:dyDescent="0.25">
      <c r="A1191" s="94" t="s">
        <v>1165</v>
      </c>
      <c r="B1191" s="59" t="s">
        <v>816</v>
      </c>
      <c r="C1191" s="47" t="s">
        <v>203</v>
      </c>
      <c r="D1191" s="47" t="s">
        <v>203</v>
      </c>
      <c r="E1191" s="8"/>
      <c r="F1191" s="8"/>
      <c r="G1191" s="8"/>
      <c r="H1191" s="8"/>
      <c r="I1191" s="8"/>
    </row>
    <row r="1192" spans="1:9" s="21" customFormat="1" x14ac:dyDescent="0.25">
      <c r="A1192" s="98" t="s">
        <v>1166</v>
      </c>
      <c r="B1192" s="61" t="s">
        <v>817</v>
      </c>
      <c r="C1192" s="47">
        <v>514</v>
      </c>
      <c r="D1192" s="47">
        <v>515</v>
      </c>
      <c r="E1192" s="8"/>
      <c r="F1192" s="8"/>
      <c r="G1192" s="8"/>
      <c r="H1192" s="8"/>
      <c r="I1192" s="8"/>
    </row>
    <row r="1193" spans="1:9" s="21" customFormat="1" x14ac:dyDescent="0.25">
      <c r="A1193" s="98" t="s">
        <v>1167</v>
      </c>
      <c r="B1193" s="61" t="s">
        <v>819</v>
      </c>
      <c r="C1193" s="47">
        <v>598</v>
      </c>
      <c r="D1193" s="47">
        <v>607</v>
      </c>
      <c r="E1193" s="8"/>
      <c r="F1193" s="8"/>
      <c r="G1193" s="8"/>
      <c r="H1193" s="8"/>
      <c r="I1193" s="8"/>
    </row>
    <row r="1194" spans="1:9" s="21" customFormat="1" x14ac:dyDescent="0.25">
      <c r="A1194" s="98" t="s">
        <v>1169</v>
      </c>
      <c r="B1194" s="61" t="s">
        <v>855</v>
      </c>
      <c r="C1194" s="47" t="s">
        <v>203</v>
      </c>
      <c r="D1194" s="47" t="s">
        <v>203</v>
      </c>
      <c r="E1194" s="8"/>
      <c r="F1194" s="8"/>
      <c r="G1194" s="8"/>
      <c r="H1194" s="8"/>
      <c r="I1194" s="8"/>
    </row>
    <row r="1195" spans="1:9" s="21" customFormat="1" x14ac:dyDescent="0.25">
      <c r="A1195" s="98" t="s">
        <v>1168</v>
      </c>
      <c r="B1195" s="61" t="s">
        <v>821</v>
      </c>
      <c r="C1195" s="47">
        <v>723</v>
      </c>
      <c r="D1195" s="47">
        <v>726</v>
      </c>
      <c r="E1195" s="8"/>
      <c r="F1195" s="8"/>
      <c r="G1195" s="8"/>
      <c r="H1195" s="8"/>
      <c r="I1195" s="8"/>
    </row>
    <row r="1196" spans="1:9" s="21" customFormat="1" x14ac:dyDescent="0.25">
      <c r="A1196" s="98" t="s">
        <v>1170</v>
      </c>
      <c r="B1196" s="61" t="s">
        <v>823</v>
      </c>
      <c r="C1196" s="47">
        <v>851</v>
      </c>
      <c r="D1196" s="47">
        <v>852</v>
      </c>
      <c r="E1196" s="8"/>
      <c r="F1196" s="8"/>
      <c r="G1196" s="8"/>
      <c r="H1196" s="8"/>
      <c r="I1196" s="8"/>
    </row>
    <row r="1197" spans="1:9" s="21" customFormat="1" x14ac:dyDescent="0.25">
      <c r="A1197" s="98" t="s">
        <v>1171</v>
      </c>
      <c r="B1197" s="61" t="s">
        <v>824</v>
      </c>
      <c r="C1197" s="47">
        <v>39</v>
      </c>
      <c r="D1197" s="47">
        <v>39</v>
      </c>
      <c r="E1197" s="8"/>
      <c r="F1197" s="8"/>
      <c r="G1197" s="8"/>
      <c r="H1197" s="8"/>
      <c r="I1197" s="8"/>
    </row>
    <row r="1198" spans="1:9" s="21" customFormat="1" x14ac:dyDescent="0.25">
      <c r="A1198" s="98" t="s">
        <v>662</v>
      </c>
      <c r="B1198" s="61" t="s">
        <v>482</v>
      </c>
      <c r="C1198" s="47" t="s">
        <v>203</v>
      </c>
      <c r="D1198" s="47" t="s">
        <v>203</v>
      </c>
      <c r="E1198" s="8"/>
      <c r="F1198" s="8"/>
      <c r="G1198" s="8"/>
      <c r="H1198" s="8"/>
      <c r="I1198" s="8"/>
    </row>
    <row r="1199" spans="1:9" s="21" customFormat="1" x14ac:dyDescent="0.25">
      <c r="A1199" s="98" t="s">
        <v>1172</v>
      </c>
      <c r="B1199" s="61" t="s">
        <v>827</v>
      </c>
      <c r="C1199" s="47" t="s">
        <v>203</v>
      </c>
      <c r="D1199" s="47" t="s">
        <v>203</v>
      </c>
      <c r="E1199" s="8"/>
      <c r="F1199" s="8"/>
      <c r="G1199" s="8"/>
      <c r="H1199" s="8"/>
      <c r="I1199" s="8"/>
    </row>
    <row r="1200" spans="1:9" s="21" customFormat="1" x14ac:dyDescent="0.25">
      <c r="A1200" s="98" t="s">
        <v>1173</v>
      </c>
      <c r="B1200" s="61" t="s">
        <v>828</v>
      </c>
      <c r="C1200" s="47" t="s">
        <v>203</v>
      </c>
      <c r="D1200" s="47" t="s">
        <v>203</v>
      </c>
      <c r="E1200" s="8"/>
      <c r="F1200" s="8"/>
      <c r="G1200" s="8"/>
      <c r="H1200" s="8"/>
      <c r="I1200" s="8"/>
    </row>
    <row r="1201" spans="1:9" s="21" customFormat="1" x14ac:dyDescent="0.25">
      <c r="A1201" s="98" t="s">
        <v>1174</v>
      </c>
      <c r="B1201" s="61" t="s">
        <v>829</v>
      </c>
      <c r="C1201" s="47" t="s">
        <v>203</v>
      </c>
      <c r="D1201" s="47" t="s">
        <v>203</v>
      </c>
      <c r="E1201" s="8"/>
      <c r="F1201" s="8"/>
      <c r="G1201" s="8"/>
      <c r="H1201" s="8"/>
      <c r="I1201" s="8"/>
    </row>
    <row r="1202" spans="1:9" s="21" customFormat="1" x14ac:dyDescent="0.25">
      <c r="A1202" s="98" t="s">
        <v>1175</v>
      </c>
      <c r="B1202" s="61" t="s">
        <v>830</v>
      </c>
      <c r="C1202" s="60">
        <v>125</v>
      </c>
      <c r="D1202" s="60">
        <v>125</v>
      </c>
      <c r="E1202" s="8"/>
      <c r="F1202" s="8"/>
      <c r="G1202" s="8"/>
      <c r="H1202" s="8"/>
      <c r="I1202" s="8"/>
    </row>
    <row r="1203" spans="1:9" s="21" customFormat="1" x14ac:dyDescent="0.25">
      <c r="A1203" s="100" t="s">
        <v>1176</v>
      </c>
      <c r="B1203" s="61" t="s">
        <v>857</v>
      </c>
      <c r="C1203" s="58">
        <v>770</v>
      </c>
      <c r="D1203" s="58">
        <v>781</v>
      </c>
      <c r="E1203" s="8"/>
      <c r="F1203" s="8"/>
      <c r="G1203" s="8"/>
      <c r="H1203" s="8"/>
      <c r="I1203" s="8"/>
    </row>
    <row r="1204" spans="1:9" s="21" customFormat="1" x14ac:dyDescent="0.25">
      <c r="A1204" s="98" t="s">
        <v>537</v>
      </c>
      <c r="B1204" s="61" t="s">
        <v>858</v>
      </c>
      <c r="C1204" s="58" t="s">
        <v>311</v>
      </c>
      <c r="D1204" s="58" t="s">
        <v>311</v>
      </c>
      <c r="E1204" s="8"/>
      <c r="F1204" s="8"/>
      <c r="G1204" s="8"/>
      <c r="H1204" s="8"/>
      <c r="I1204" s="8"/>
    </row>
    <row r="1205" spans="1:9" x14ac:dyDescent="0.25">
      <c r="A1205" s="8"/>
      <c r="B1205" s="8"/>
      <c r="C1205" s="8"/>
      <c r="D1205" s="8"/>
      <c r="E1205" s="8"/>
      <c r="F1205" s="8"/>
      <c r="G1205" s="8"/>
      <c r="H1205" s="8"/>
      <c r="I1205" s="8"/>
    </row>
    <row r="1206" spans="1:9" ht="16.5" x14ac:dyDescent="0.25">
      <c r="A1206" s="14" t="s">
        <v>169</v>
      </c>
    </row>
    <row r="1208" spans="1:9" x14ac:dyDescent="0.25">
      <c r="A1208" s="13" t="s">
        <v>33</v>
      </c>
    </row>
    <row r="1209" spans="1:9" ht="51" x14ac:dyDescent="0.25">
      <c r="A1209" s="9" t="s">
        <v>35</v>
      </c>
      <c r="B1209" s="9" t="s">
        <v>129</v>
      </c>
      <c r="C1209" s="9" t="s">
        <v>130</v>
      </c>
      <c r="D1209" s="9" t="s">
        <v>184</v>
      </c>
      <c r="E1209" s="9" t="s">
        <v>185</v>
      </c>
      <c r="F1209" s="97" t="s">
        <v>1037</v>
      </c>
    </row>
    <row r="1210" spans="1:9" s="21" customFormat="1" ht="25.5" x14ac:dyDescent="0.25">
      <c r="A1210" s="61" t="s">
        <v>860</v>
      </c>
      <c r="B1210" s="61">
        <v>44</v>
      </c>
      <c r="C1210" s="61">
        <v>20</v>
      </c>
      <c r="D1210" s="61">
        <v>676</v>
      </c>
      <c r="E1210" s="61">
        <v>667</v>
      </c>
      <c r="F1210" s="58" t="s">
        <v>861</v>
      </c>
    </row>
    <row r="1211" spans="1:9" s="21" customFormat="1" x14ac:dyDescent="0.25">
      <c r="A1211" s="61" t="s">
        <v>862</v>
      </c>
      <c r="B1211" s="61">
        <v>37</v>
      </c>
      <c r="C1211" s="61">
        <v>30</v>
      </c>
      <c r="D1211" s="61">
        <v>4665</v>
      </c>
      <c r="E1211" s="61">
        <v>6988</v>
      </c>
      <c r="F1211" s="58" t="s">
        <v>861</v>
      </c>
    </row>
    <row r="1212" spans="1:9" s="21" customFormat="1" x14ac:dyDescent="0.25">
      <c r="A1212" s="61" t="s">
        <v>863</v>
      </c>
      <c r="B1212" s="61">
        <v>32</v>
      </c>
      <c r="C1212" s="61">
        <v>14</v>
      </c>
      <c r="D1212" s="47" t="s">
        <v>203</v>
      </c>
      <c r="E1212" s="47" t="s">
        <v>203</v>
      </c>
      <c r="F1212" s="58" t="s">
        <v>861</v>
      </c>
    </row>
    <row r="1213" spans="1:9" s="21" customFormat="1" ht="25.5" x14ac:dyDescent="0.25">
      <c r="A1213" s="61" t="s">
        <v>864</v>
      </c>
      <c r="B1213" s="61">
        <v>26</v>
      </c>
      <c r="C1213" s="61">
        <v>16</v>
      </c>
      <c r="D1213" s="47">
        <v>64</v>
      </c>
      <c r="E1213" s="47">
        <v>2394</v>
      </c>
      <c r="F1213" s="58" t="s">
        <v>861</v>
      </c>
    </row>
    <row r="1214" spans="1:9" s="21" customFormat="1" ht="25.5" x14ac:dyDescent="0.25">
      <c r="A1214" s="61" t="s">
        <v>865</v>
      </c>
      <c r="B1214" s="61">
        <v>42</v>
      </c>
      <c r="C1214" s="61">
        <v>30</v>
      </c>
      <c r="D1214" s="58">
        <v>1389</v>
      </c>
      <c r="E1214" s="58">
        <v>1433</v>
      </c>
      <c r="F1214" s="58" t="s">
        <v>861</v>
      </c>
    </row>
    <row r="1215" spans="1:9" s="21" customFormat="1" x14ac:dyDescent="0.25">
      <c r="A1215" s="61" t="s">
        <v>866</v>
      </c>
      <c r="B1215" s="61" t="s">
        <v>914</v>
      </c>
      <c r="C1215" s="61" t="s">
        <v>743</v>
      </c>
      <c r="D1215" s="47" t="s">
        <v>743</v>
      </c>
      <c r="E1215" s="47" t="s">
        <v>743</v>
      </c>
      <c r="F1215" s="58" t="s">
        <v>743</v>
      </c>
    </row>
    <row r="1216" spans="1:9" s="21" customFormat="1" x14ac:dyDescent="0.25">
      <c r="A1216" s="61" t="s">
        <v>867</v>
      </c>
      <c r="B1216" s="61">
        <v>37</v>
      </c>
      <c r="C1216" s="61">
        <v>14</v>
      </c>
      <c r="D1216" s="47">
        <v>339</v>
      </c>
      <c r="E1216" s="47">
        <v>339</v>
      </c>
      <c r="F1216" s="58" t="s">
        <v>861</v>
      </c>
    </row>
    <row r="1217" spans="1:6" s="21" customFormat="1" x14ac:dyDescent="0.25">
      <c r="A1217" s="61" t="s">
        <v>868</v>
      </c>
      <c r="B1217" s="61">
        <v>64</v>
      </c>
      <c r="C1217" s="61">
        <v>14</v>
      </c>
      <c r="D1217" s="47">
        <v>292</v>
      </c>
      <c r="E1217" s="47">
        <v>292</v>
      </c>
      <c r="F1217" s="58" t="s">
        <v>861</v>
      </c>
    </row>
    <row r="1218" spans="1:6" s="21" customFormat="1" ht="25.5" x14ac:dyDescent="0.25">
      <c r="A1218" s="61" t="s">
        <v>869</v>
      </c>
      <c r="B1218" s="61">
        <v>60</v>
      </c>
      <c r="C1218" s="61">
        <v>15</v>
      </c>
      <c r="D1218" s="47" t="s">
        <v>203</v>
      </c>
      <c r="E1218" s="47" t="s">
        <v>203</v>
      </c>
      <c r="F1218" s="58" t="s">
        <v>861</v>
      </c>
    </row>
    <row r="1219" spans="1:6" s="21" customFormat="1" ht="25.5" x14ac:dyDescent="0.25">
      <c r="A1219" s="61" t="s">
        <v>870</v>
      </c>
      <c r="B1219" s="61">
        <v>58</v>
      </c>
      <c r="C1219" s="61">
        <v>30</v>
      </c>
      <c r="D1219" s="47" t="s">
        <v>203</v>
      </c>
      <c r="E1219" s="47" t="s">
        <v>203</v>
      </c>
      <c r="F1219" s="58" t="s">
        <v>861</v>
      </c>
    </row>
    <row r="1220" spans="1:6" s="21" customFormat="1" x14ac:dyDescent="0.25">
      <c r="A1220" s="61" t="s">
        <v>871</v>
      </c>
      <c r="B1220" s="61" t="s">
        <v>906</v>
      </c>
      <c r="C1220" s="61" t="s">
        <v>743</v>
      </c>
      <c r="D1220" s="47" t="s">
        <v>743</v>
      </c>
      <c r="E1220" s="47" t="s">
        <v>743</v>
      </c>
      <c r="F1220" s="58" t="s">
        <v>743</v>
      </c>
    </row>
    <row r="1221" spans="1:6" s="21" customFormat="1" x14ac:dyDescent="0.25">
      <c r="A1221" s="61" t="s">
        <v>872</v>
      </c>
      <c r="B1221" s="61">
        <v>33</v>
      </c>
      <c r="C1221" s="61">
        <v>22</v>
      </c>
      <c r="D1221" s="47" t="s">
        <v>203</v>
      </c>
      <c r="E1221" s="47" t="s">
        <v>203</v>
      </c>
      <c r="F1221" s="58" t="s">
        <v>861</v>
      </c>
    </row>
    <row r="1222" spans="1:6" s="21" customFormat="1" ht="25.5" x14ac:dyDescent="0.25">
      <c r="A1222" s="61" t="s">
        <v>873</v>
      </c>
      <c r="B1222" s="61">
        <v>50</v>
      </c>
      <c r="C1222" s="61">
        <v>26</v>
      </c>
      <c r="D1222" s="47" t="s">
        <v>203</v>
      </c>
      <c r="E1222" s="47" t="s">
        <v>203</v>
      </c>
      <c r="F1222" s="58" t="s">
        <v>861</v>
      </c>
    </row>
    <row r="1223" spans="1:6" s="21" customFormat="1" ht="25.5" x14ac:dyDescent="0.25">
      <c r="A1223" s="61" t="s">
        <v>874</v>
      </c>
      <c r="B1223" s="61">
        <v>45</v>
      </c>
      <c r="C1223" s="61">
        <v>26</v>
      </c>
      <c r="D1223" s="47" t="s">
        <v>203</v>
      </c>
      <c r="E1223" s="47" t="s">
        <v>203</v>
      </c>
      <c r="F1223" s="58" t="s">
        <v>861</v>
      </c>
    </row>
    <row r="1224" spans="1:6" s="21" customFormat="1" x14ac:dyDescent="0.25">
      <c r="A1224" s="61" t="s">
        <v>875</v>
      </c>
      <c r="B1224" s="61">
        <v>72</v>
      </c>
      <c r="C1224" s="61">
        <v>53</v>
      </c>
      <c r="D1224" s="58">
        <v>2607</v>
      </c>
      <c r="E1224" s="58">
        <v>2636</v>
      </c>
      <c r="F1224" s="58" t="s">
        <v>861</v>
      </c>
    </row>
    <row r="1225" spans="1:6" s="21" customFormat="1" ht="25.5" x14ac:dyDescent="0.25">
      <c r="A1225" s="61" t="s">
        <v>876</v>
      </c>
      <c r="B1225" s="61">
        <v>44</v>
      </c>
      <c r="C1225" s="61">
        <v>18</v>
      </c>
      <c r="D1225" s="47" t="s">
        <v>203</v>
      </c>
      <c r="E1225" s="47" t="s">
        <v>203</v>
      </c>
      <c r="F1225" s="58" t="s">
        <v>861</v>
      </c>
    </row>
    <row r="1226" spans="1:6" s="21" customFormat="1" ht="25.5" x14ac:dyDescent="0.25">
      <c r="A1226" s="61" t="s">
        <v>877</v>
      </c>
      <c r="B1226" s="61">
        <v>85</v>
      </c>
      <c r="C1226" s="61">
        <v>54</v>
      </c>
      <c r="D1226" s="47" t="s">
        <v>203</v>
      </c>
      <c r="E1226" s="47" t="s">
        <v>203</v>
      </c>
      <c r="F1226" s="58" t="s">
        <v>861</v>
      </c>
    </row>
    <row r="1227" spans="1:6" s="21" customFormat="1" x14ac:dyDescent="0.25">
      <c r="A1227" s="61" t="s">
        <v>878</v>
      </c>
      <c r="B1227" s="61" t="s">
        <v>906</v>
      </c>
      <c r="C1227" s="61" t="s">
        <v>743</v>
      </c>
      <c r="D1227" s="47" t="s">
        <v>743</v>
      </c>
      <c r="E1227" s="47" t="s">
        <v>743</v>
      </c>
      <c r="F1227" s="58" t="s">
        <v>743</v>
      </c>
    </row>
    <row r="1228" spans="1:6" s="21" customFormat="1" x14ac:dyDescent="0.25">
      <c r="A1228" s="61" t="s">
        <v>879</v>
      </c>
      <c r="B1228" s="61">
        <v>65</v>
      </c>
      <c r="C1228" s="61">
        <v>54</v>
      </c>
      <c r="D1228" s="47" t="s">
        <v>203</v>
      </c>
      <c r="E1228" s="47" t="s">
        <v>203</v>
      </c>
      <c r="F1228" s="58" t="s">
        <v>861</v>
      </c>
    </row>
    <row r="1229" spans="1:6" s="21" customFormat="1" ht="25.5" x14ac:dyDescent="0.25">
      <c r="A1229" s="61" t="s">
        <v>880</v>
      </c>
      <c r="B1229" s="61">
        <v>71</v>
      </c>
      <c r="C1229" s="61">
        <v>69</v>
      </c>
      <c r="D1229" s="47">
        <v>162</v>
      </c>
      <c r="E1229" s="47">
        <v>162</v>
      </c>
      <c r="F1229" s="58" t="s">
        <v>861</v>
      </c>
    </row>
    <row r="1230" spans="1:6" s="21" customFormat="1" ht="25.5" x14ac:dyDescent="0.25">
      <c r="A1230" s="61" t="s">
        <v>881</v>
      </c>
      <c r="B1230" s="61">
        <v>110</v>
      </c>
      <c r="C1230" s="61">
        <v>65</v>
      </c>
      <c r="D1230" s="47" t="s">
        <v>203</v>
      </c>
      <c r="E1230" s="47" t="s">
        <v>203</v>
      </c>
      <c r="F1230" s="58" t="s">
        <v>861</v>
      </c>
    </row>
    <row r="1231" spans="1:6" s="21" customFormat="1" x14ac:dyDescent="0.25">
      <c r="A1231" s="61" t="s">
        <v>882</v>
      </c>
      <c r="B1231" s="61">
        <v>70</v>
      </c>
      <c r="C1231" s="61">
        <v>18</v>
      </c>
      <c r="D1231" s="47" t="s">
        <v>203</v>
      </c>
      <c r="E1231" s="47" t="s">
        <v>203</v>
      </c>
      <c r="F1231" s="58" t="s">
        <v>861</v>
      </c>
    </row>
    <row r="1232" spans="1:6" s="21" customFormat="1" x14ac:dyDescent="0.25">
      <c r="A1232" s="61" t="s">
        <v>883</v>
      </c>
      <c r="B1232" s="61">
        <v>76</v>
      </c>
      <c r="C1232" s="61">
        <v>12</v>
      </c>
      <c r="D1232" s="47" t="s">
        <v>203</v>
      </c>
      <c r="E1232" s="47" t="s">
        <v>203</v>
      </c>
      <c r="F1232" s="58" t="s">
        <v>861</v>
      </c>
    </row>
    <row r="1233" spans="1:6" s="21" customFormat="1" x14ac:dyDescent="0.25">
      <c r="A1233" s="61" t="s">
        <v>884</v>
      </c>
      <c r="B1233" s="61">
        <v>56</v>
      </c>
      <c r="C1233" s="61">
        <v>15</v>
      </c>
      <c r="D1233" s="47">
        <v>739</v>
      </c>
      <c r="E1233" s="47">
        <v>740</v>
      </c>
      <c r="F1233" s="58" t="s">
        <v>861</v>
      </c>
    </row>
    <row r="1234" spans="1:6" s="21" customFormat="1" x14ac:dyDescent="0.25">
      <c r="A1234" s="61" t="s">
        <v>885</v>
      </c>
      <c r="B1234" s="61">
        <v>52</v>
      </c>
      <c r="C1234" s="61">
        <v>15</v>
      </c>
      <c r="D1234" s="47">
        <v>167</v>
      </c>
      <c r="E1234" s="47">
        <v>167</v>
      </c>
      <c r="F1234" s="58" t="s">
        <v>861</v>
      </c>
    </row>
    <row r="1235" spans="1:6" s="21" customFormat="1" ht="25.5" x14ac:dyDescent="0.25">
      <c r="A1235" s="61" t="s">
        <v>886</v>
      </c>
      <c r="B1235" s="61">
        <v>45</v>
      </c>
      <c r="C1235" s="61">
        <v>28</v>
      </c>
      <c r="D1235" s="58">
        <v>1142</v>
      </c>
      <c r="E1235" s="58">
        <v>1187</v>
      </c>
      <c r="F1235" s="58" t="s">
        <v>861</v>
      </c>
    </row>
    <row r="1236" spans="1:6" s="21" customFormat="1" x14ac:dyDescent="0.25">
      <c r="A1236" s="61" t="s">
        <v>887</v>
      </c>
      <c r="B1236" s="61">
        <v>50</v>
      </c>
      <c r="C1236" s="61">
        <v>16</v>
      </c>
      <c r="D1236" s="47">
        <v>745</v>
      </c>
      <c r="E1236" s="47">
        <v>929</v>
      </c>
      <c r="F1236" s="58" t="s">
        <v>861</v>
      </c>
    </row>
    <row r="1237" spans="1:6" s="21" customFormat="1" ht="25.5" x14ac:dyDescent="0.25">
      <c r="A1237" s="61" t="s">
        <v>888</v>
      </c>
      <c r="B1237" s="61">
        <v>25</v>
      </c>
      <c r="C1237" s="61">
        <v>5</v>
      </c>
      <c r="D1237" s="47" t="s">
        <v>203</v>
      </c>
      <c r="E1237" s="47" t="s">
        <v>203</v>
      </c>
      <c r="F1237" s="58" t="s">
        <v>861</v>
      </c>
    </row>
    <row r="1238" spans="1:6" s="21" customFormat="1" x14ac:dyDescent="0.25">
      <c r="A1238" s="61" t="s">
        <v>889</v>
      </c>
      <c r="B1238" s="61" t="s">
        <v>906</v>
      </c>
      <c r="C1238" s="61" t="s">
        <v>743</v>
      </c>
      <c r="D1238" s="47" t="s">
        <v>743</v>
      </c>
      <c r="E1238" s="47" t="s">
        <v>743</v>
      </c>
      <c r="F1238" s="58" t="s">
        <v>743</v>
      </c>
    </row>
    <row r="1239" spans="1:6" s="21" customFormat="1" x14ac:dyDescent="0.25">
      <c r="A1239" s="61" t="s">
        <v>890</v>
      </c>
      <c r="B1239" s="61">
        <v>65</v>
      </c>
      <c r="C1239" s="61">
        <v>15</v>
      </c>
      <c r="D1239" s="47" t="s">
        <v>203</v>
      </c>
      <c r="E1239" s="47" t="s">
        <v>203</v>
      </c>
      <c r="F1239" s="58" t="s">
        <v>861</v>
      </c>
    </row>
    <row r="1240" spans="1:6" s="21" customFormat="1" x14ac:dyDescent="0.25">
      <c r="A1240" s="61" t="s">
        <v>891</v>
      </c>
      <c r="B1240" s="61">
        <v>70</v>
      </c>
      <c r="C1240" s="61">
        <v>60</v>
      </c>
      <c r="D1240" s="47" t="s">
        <v>203</v>
      </c>
      <c r="E1240" s="47" t="s">
        <v>203</v>
      </c>
      <c r="F1240" s="58" t="s">
        <v>861</v>
      </c>
    </row>
    <row r="1241" spans="1:6" s="21" customFormat="1" x14ac:dyDescent="0.25">
      <c r="A1241" s="61" t="s">
        <v>892</v>
      </c>
      <c r="B1241" s="61">
        <v>60</v>
      </c>
      <c r="C1241" s="61">
        <v>10</v>
      </c>
      <c r="D1241" s="47" t="s">
        <v>203</v>
      </c>
      <c r="E1241" s="47" t="s">
        <v>203</v>
      </c>
      <c r="F1241" s="58" t="s">
        <v>861</v>
      </c>
    </row>
    <row r="1242" spans="1:6" s="21" customFormat="1" ht="25.5" x14ac:dyDescent="0.25">
      <c r="A1242" s="61" t="s">
        <v>893</v>
      </c>
      <c r="B1242" s="61" t="s">
        <v>914</v>
      </c>
      <c r="C1242" s="61" t="s">
        <v>743</v>
      </c>
      <c r="D1242" s="47" t="s">
        <v>743</v>
      </c>
      <c r="E1242" s="47" t="s">
        <v>743</v>
      </c>
      <c r="F1242" s="58" t="s">
        <v>743</v>
      </c>
    </row>
    <row r="1243" spans="1:6" s="21" customFormat="1" ht="25.5" x14ac:dyDescent="0.25">
      <c r="A1243" s="61" t="s">
        <v>894</v>
      </c>
      <c r="B1243" s="61">
        <v>70</v>
      </c>
      <c r="C1243" s="61">
        <v>46</v>
      </c>
      <c r="D1243" s="47" t="s">
        <v>203</v>
      </c>
      <c r="E1243" s="47" t="s">
        <v>203</v>
      </c>
      <c r="F1243" s="58" t="s">
        <v>861</v>
      </c>
    </row>
    <row r="1244" spans="1:6" s="21" customFormat="1" ht="25.5" x14ac:dyDescent="0.25">
      <c r="A1244" s="61" t="s">
        <v>915</v>
      </c>
      <c r="B1244" s="61">
        <v>55</v>
      </c>
      <c r="C1244" s="61">
        <v>35</v>
      </c>
      <c r="D1244" s="47" t="s">
        <v>203</v>
      </c>
      <c r="E1244" s="47" t="s">
        <v>203</v>
      </c>
      <c r="F1244" s="58" t="s">
        <v>861</v>
      </c>
    </row>
    <row r="1245" spans="1:6" s="21" customFormat="1" x14ac:dyDescent="0.25">
      <c r="A1245" s="61" t="s">
        <v>895</v>
      </c>
      <c r="B1245" s="61">
        <v>65</v>
      </c>
      <c r="C1245" s="61">
        <v>30</v>
      </c>
      <c r="D1245" s="47" t="s">
        <v>203</v>
      </c>
      <c r="E1245" s="47" t="s">
        <v>203</v>
      </c>
      <c r="F1245" s="58" t="s">
        <v>861</v>
      </c>
    </row>
    <row r="1246" spans="1:6" s="21" customFormat="1" x14ac:dyDescent="0.25">
      <c r="A1246" s="61" t="s">
        <v>896</v>
      </c>
      <c r="B1246" s="61">
        <v>70</v>
      </c>
      <c r="C1246" s="61">
        <v>35</v>
      </c>
      <c r="D1246" s="47" t="s">
        <v>203</v>
      </c>
      <c r="E1246" s="47" t="s">
        <v>203</v>
      </c>
      <c r="F1246" s="58" t="s">
        <v>861</v>
      </c>
    </row>
    <row r="1247" spans="1:6" s="21" customFormat="1" x14ac:dyDescent="0.25">
      <c r="A1247" s="61" t="s">
        <v>897</v>
      </c>
      <c r="B1247" s="61">
        <v>92</v>
      </c>
      <c r="C1247" s="61">
        <v>60</v>
      </c>
      <c r="D1247" s="47">
        <v>133</v>
      </c>
      <c r="E1247" s="47">
        <v>133</v>
      </c>
      <c r="F1247" s="58" t="s">
        <v>861</v>
      </c>
    </row>
    <row r="1248" spans="1:6" s="21" customFormat="1" x14ac:dyDescent="0.25">
      <c r="A1248" s="61" t="s">
        <v>898</v>
      </c>
      <c r="B1248" s="61">
        <v>56</v>
      </c>
      <c r="C1248" s="61">
        <v>20</v>
      </c>
      <c r="D1248" s="47" t="s">
        <v>203</v>
      </c>
      <c r="E1248" s="47" t="s">
        <v>203</v>
      </c>
      <c r="F1248" s="58" t="s">
        <v>861</v>
      </c>
    </row>
    <row r="1249" spans="1:6" s="21" customFormat="1" x14ac:dyDescent="0.25">
      <c r="A1249" s="61" t="s">
        <v>899</v>
      </c>
      <c r="B1249" s="61" t="s">
        <v>906</v>
      </c>
      <c r="C1249" s="61" t="s">
        <v>743</v>
      </c>
      <c r="D1249" s="47" t="s">
        <v>743</v>
      </c>
      <c r="E1249" s="47" t="s">
        <v>743</v>
      </c>
      <c r="F1249" s="58" t="s">
        <v>743</v>
      </c>
    </row>
    <row r="1250" spans="1:6" s="21" customFormat="1" x14ac:dyDescent="0.25">
      <c r="A1250" s="61" t="s">
        <v>900</v>
      </c>
      <c r="B1250" s="61">
        <v>40</v>
      </c>
      <c r="C1250" s="61">
        <v>20</v>
      </c>
      <c r="D1250" s="47" t="s">
        <v>203</v>
      </c>
      <c r="E1250" s="47" t="s">
        <v>203</v>
      </c>
      <c r="F1250" s="58" t="s">
        <v>861</v>
      </c>
    </row>
    <row r="1251" spans="1:6" s="21" customFormat="1" ht="25.5" x14ac:dyDescent="0.25">
      <c r="A1251" s="61" t="s">
        <v>901</v>
      </c>
      <c r="B1251" s="61">
        <v>50</v>
      </c>
      <c r="C1251" s="61">
        <v>45</v>
      </c>
      <c r="D1251" s="47" t="s">
        <v>203</v>
      </c>
      <c r="E1251" s="47" t="s">
        <v>203</v>
      </c>
      <c r="F1251" s="58" t="s">
        <v>861</v>
      </c>
    </row>
    <row r="1252" spans="1:6" s="21" customFormat="1" x14ac:dyDescent="0.25">
      <c r="A1252" s="61" t="s">
        <v>902</v>
      </c>
      <c r="B1252" s="61">
        <v>50</v>
      </c>
      <c r="C1252" s="61">
        <v>29</v>
      </c>
      <c r="D1252" s="47" t="s">
        <v>203</v>
      </c>
      <c r="E1252" s="47" t="s">
        <v>203</v>
      </c>
      <c r="F1252" s="58" t="s">
        <v>861</v>
      </c>
    </row>
    <row r="1253" spans="1:6" s="21" customFormat="1" ht="25.5" x14ac:dyDescent="0.25">
      <c r="A1253" s="61" t="s">
        <v>903</v>
      </c>
      <c r="B1253" s="61" t="s">
        <v>906</v>
      </c>
      <c r="C1253" s="61" t="s">
        <v>743</v>
      </c>
      <c r="D1253" s="47" t="s">
        <v>743</v>
      </c>
      <c r="E1253" s="47" t="s">
        <v>743</v>
      </c>
      <c r="F1253" s="58" t="s">
        <v>743</v>
      </c>
    </row>
    <row r="1254" spans="1:6" s="21" customFormat="1" x14ac:dyDescent="0.25">
      <c r="A1254" s="61" t="s">
        <v>904</v>
      </c>
      <c r="B1254" s="61" t="s">
        <v>906</v>
      </c>
      <c r="C1254" s="61" t="s">
        <v>743</v>
      </c>
      <c r="D1254" s="47" t="s">
        <v>743</v>
      </c>
      <c r="E1254" s="47" t="s">
        <v>743</v>
      </c>
      <c r="F1254" s="58" t="s">
        <v>743</v>
      </c>
    </row>
    <row r="1255" spans="1:6" s="21" customFormat="1" x14ac:dyDescent="0.25">
      <c r="A1255" s="61" t="s">
        <v>905</v>
      </c>
      <c r="B1255" s="61">
        <v>50</v>
      </c>
      <c r="C1255" s="61">
        <v>35</v>
      </c>
      <c r="D1255" s="47" t="s">
        <v>203</v>
      </c>
      <c r="E1255" s="47" t="s">
        <v>203</v>
      </c>
      <c r="F1255" s="58" t="s">
        <v>861</v>
      </c>
    </row>
    <row r="1256" spans="1:6" s="21" customFormat="1" x14ac:dyDescent="0.25">
      <c r="A1256" s="61" t="s">
        <v>907</v>
      </c>
      <c r="B1256" s="61" t="s">
        <v>906</v>
      </c>
      <c r="C1256" s="61" t="s">
        <v>743</v>
      </c>
      <c r="D1256" s="47" t="s">
        <v>743</v>
      </c>
      <c r="E1256" s="47" t="s">
        <v>743</v>
      </c>
      <c r="F1256" s="58" t="s">
        <v>743</v>
      </c>
    </row>
    <row r="1257" spans="1:6" s="21" customFormat="1" x14ac:dyDescent="0.25">
      <c r="A1257" s="61" t="s">
        <v>908</v>
      </c>
      <c r="B1257" s="61" t="s">
        <v>914</v>
      </c>
      <c r="C1257" s="61" t="s">
        <v>743</v>
      </c>
      <c r="D1257" s="61" t="s">
        <v>743</v>
      </c>
      <c r="E1257" s="61" t="s">
        <v>743</v>
      </c>
      <c r="F1257" s="61" t="s">
        <v>743</v>
      </c>
    </row>
    <row r="1258" spans="1:6" s="21" customFormat="1" x14ac:dyDescent="0.25">
      <c r="A1258" s="61" t="s">
        <v>916</v>
      </c>
      <c r="B1258" s="61" t="s">
        <v>906</v>
      </c>
      <c r="C1258" s="61" t="s">
        <v>743</v>
      </c>
      <c r="D1258" s="47" t="s">
        <v>743</v>
      </c>
      <c r="E1258" s="47" t="s">
        <v>743</v>
      </c>
      <c r="F1258" s="58" t="s">
        <v>743</v>
      </c>
    </row>
    <row r="1259" spans="1:6" s="21" customFormat="1" x14ac:dyDescent="0.25">
      <c r="A1259" s="61" t="s">
        <v>917</v>
      </c>
      <c r="B1259" s="61" t="s">
        <v>920</v>
      </c>
      <c r="C1259" s="61" t="s">
        <v>743</v>
      </c>
      <c r="D1259" s="47" t="s">
        <v>743</v>
      </c>
      <c r="E1259" s="47" t="s">
        <v>743</v>
      </c>
      <c r="F1259" s="58" t="s">
        <v>743</v>
      </c>
    </row>
    <row r="1260" spans="1:6" s="21" customFormat="1" ht="25.5" x14ac:dyDescent="0.25">
      <c r="A1260" s="61" t="s">
        <v>918</v>
      </c>
      <c r="B1260" s="61" t="s">
        <v>906</v>
      </c>
      <c r="C1260" s="61" t="s">
        <v>743</v>
      </c>
      <c r="D1260" s="47" t="s">
        <v>743</v>
      </c>
      <c r="E1260" s="47" t="s">
        <v>743</v>
      </c>
      <c r="F1260" s="58" t="s">
        <v>743</v>
      </c>
    </row>
    <row r="1261" spans="1:6" s="21" customFormat="1" x14ac:dyDescent="0.25">
      <c r="A1261" s="61" t="s">
        <v>909</v>
      </c>
      <c r="B1261" s="61">
        <v>39</v>
      </c>
      <c r="C1261" s="61">
        <v>27</v>
      </c>
      <c r="D1261" s="47" t="s">
        <v>203</v>
      </c>
      <c r="E1261" s="47" t="s">
        <v>203</v>
      </c>
      <c r="F1261" s="58" t="s">
        <v>861</v>
      </c>
    </row>
    <row r="1262" spans="1:6" s="21" customFormat="1" x14ac:dyDescent="0.25">
      <c r="A1262" s="61" t="s">
        <v>919</v>
      </c>
      <c r="B1262" s="61">
        <v>88</v>
      </c>
      <c r="C1262" s="61">
        <v>51</v>
      </c>
      <c r="D1262" s="47" t="s">
        <v>203</v>
      </c>
      <c r="E1262" s="47" t="s">
        <v>203</v>
      </c>
      <c r="F1262" s="58" t="s">
        <v>861</v>
      </c>
    </row>
    <row r="1263" spans="1:6" s="21" customFormat="1" x14ac:dyDescent="0.25">
      <c r="A1263" s="61" t="s">
        <v>910</v>
      </c>
      <c r="B1263" s="61" t="s">
        <v>914</v>
      </c>
      <c r="C1263" s="61" t="s">
        <v>743</v>
      </c>
      <c r="D1263" s="61" t="s">
        <v>743</v>
      </c>
      <c r="E1263" s="61" t="s">
        <v>743</v>
      </c>
      <c r="F1263" s="61" t="s">
        <v>743</v>
      </c>
    </row>
    <row r="1264" spans="1:6" s="21" customFormat="1" x14ac:dyDescent="0.25">
      <c r="A1264" s="61" t="s">
        <v>911</v>
      </c>
      <c r="B1264" s="61" t="s">
        <v>914</v>
      </c>
      <c r="C1264" s="61" t="s">
        <v>743</v>
      </c>
      <c r="D1264" s="61" t="s">
        <v>743</v>
      </c>
      <c r="E1264" s="61" t="s">
        <v>743</v>
      </c>
      <c r="F1264" s="61" t="s">
        <v>743</v>
      </c>
    </row>
    <row r="1265" spans="1:6" s="21" customFormat="1" ht="25.5" x14ac:dyDescent="0.25">
      <c r="A1265" s="61" t="s">
        <v>912</v>
      </c>
      <c r="B1265" s="61" t="s">
        <v>914</v>
      </c>
      <c r="C1265" s="61" t="s">
        <v>743</v>
      </c>
      <c r="D1265" s="61" t="s">
        <v>743</v>
      </c>
      <c r="E1265" s="61" t="s">
        <v>743</v>
      </c>
      <c r="F1265" s="61" t="s">
        <v>743</v>
      </c>
    </row>
    <row r="1266" spans="1:6" s="21" customFormat="1" ht="25.5" x14ac:dyDescent="0.25">
      <c r="A1266" s="61" t="s">
        <v>913</v>
      </c>
      <c r="B1266" s="61" t="s">
        <v>914</v>
      </c>
      <c r="C1266" s="61" t="s">
        <v>743</v>
      </c>
      <c r="D1266" s="61" t="s">
        <v>743</v>
      </c>
      <c r="E1266" s="61" t="s">
        <v>743</v>
      </c>
      <c r="F1266" s="61" t="s">
        <v>743</v>
      </c>
    </row>
    <row r="1268" spans="1:6" ht="16.5" x14ac:dyDescent="0.25">
      <c r="A1268" s="14" t="s">
        <v>170</v>
      </c>
    </row>
    <row r="1270" spans="1:6" ht="41.25" customHeight="1" x14ac:dyDescent="0.25">
      <c r="A1270" s="9" t="s">
        <v>131</v>
      </c>
      <c r="B1270" s="9" t="s">
        <v>132</v>
      </c>
      <c r="C1270" s="9" t="s">
        <v>133</v>
      </c>
      <c r="D1270" s="9" t="s">
        <v>134</v>
      </c>
    </row>
    <row r="1271" spans="1:6" s="21" customFormat="1" x14ac:dyDescent="0.25">
      <c r="A1271" s="65" t="s">
        <v>923</v>
      </c>
      <c r="B1271" s="100" t="s">
        <v>976</v>
      </c>
      <c r="C1271" s="100" t="s">
        <v>203</v>
      </c>
      <c r="D1271" s="100">
        <v>10</v>
      </c>
    </row>
    <row r="1272" spans="1:6" s="21" customFormat="1" x14ac:dyDescent="0.25">
      <c r="A1272" s="65" t="s">
        <v>925</v>
      </c>
      <c r="B1272" s="100" t="s">
        <v>976</v>
      </c>
      <c r="C1272" s="100" t="s">
        <v>203</v>
      </c>
      <c r="D1272" s="100" t="s">
        <v>203</v>
      </c>
    </row>
    <row r="1273" spans="1:6" s="21" customFormat="1" x14ac:dyDescent="0.25">
      <c r="A1273" s="65" t="s">
        <v>926</v>
      </c>
      <c r="B1273" s="100" t="s">
        <v>976</v>
      </c>
      <c r="C1273" s="100" t="s">
        <v>203</v>
      </c>
      <c r="D1273" s="100">
        <v>10</v>
      </c>
    </row>
    <row r="1274" spans="1:6" s="21" customFormat="1" x14ac:dyDescent="0.25">
      <c r="A1274" s="65" t="s">
        <v>927</v>
      </c>
      <c r="B1274" s="100" t="s">
        <v>924</v>
      </c>
      <c r="C1274" s="100" t="s">
        <v>203</v>
      </c>
      <c r="D1274" s="100" t="s">
        <v>203</v>
      </c>
    </row>
    <row r="1275" spans="1:6" s="21" customFormat="1" x14ac:dyDescent="0.25">
      <c r="A1275" s="65" t="s">
        <v>928</v>
      </c>
      <c r="B1275" s="100" t="s">
        <v>924</v>
      </c>
      <c r="C1275" s="100" t="s">
        <v>203</v>
      </c>
      <c r="D1275" s="100" t="s">
        <v>203</v>
      </c>
    </row>
    <row r="1276" spans="1:6" s="21" customFormat="1" x14ac:dyDescent="0.25">
      <c r="A1276" s="65" t="s">
        <v>929</v>
      </c>
      <c r="B1276" s="100" t="s">
        <v>924</v>
      </c>
      <c r="C1276" s="100" t="s">
        <v>203</v>
      </c>
      <c r="D1276" s="100">
        <v>10</v>
      </c>
    </row>
    <row r="1277" spans="1:6" s="21" customFormat="1" x14ac:dyDescent="0.25">
      <c r="A1277" s="65" t="s">
        <v>930</v>
      </c>
      <c r="B1277" s="100" t="s">
        <v>924</v>
      </c>
      <c r="C1277" s="100" t="s">
        <v>203</v>
      </c>
      <c r="D1277" s="100" t="s">
        <v>203</v>
      </c>
    </row>
    <row r="1278" spans="1:6" s="21" customFormat="1" x14ac:dyDescent="0.25">
      <c r="A1278" s="65" t="s">
        <v>931</v>
      </c>
      <c r="B1278" s="100" t="s">
        <v>924</v>
      </c>
      <c r="C1278" s="100" t="s">
        <v>203</v>
      </c>
      <c r="D1278" s="100">
        <v>10</v>
      </c>
    </row>
    <row r="1279" spans="1:6" s="21" customFormat="1" x14ac:dyDescent="0.25">
      <c r="A1279" s="65" t="s">
        <v>932</v>
      </c>
      <c r="B1279" s="100" t="s">
        <v>924</v>
      </c>
      <c r="C1279" s="100" t="s">
        <v>203</v>
      </c>
      <c r="D1279" s="100" t="s">
        <v>203</v>
      </c>
    </row>
    <row r="1280" spans="1:6" s="21" customFormat="1" x14ac:dyDescent="0.25">
      <c r="A1280" s="65" t="s">
        <v>933</v>
      </c>
      <c r="B1280" s="100" t="s">
        <v>924</v>
      </c>
      <c r="C1280" s="100" t="s">
        <v>203</v>
      </c>
      <c r="D1280" s="100">
        <v>8</v>
      </c>
    </row>
    <row r="1281" spans="1:4" s="21" customFormat="1" x14ac:dyDescent="0.25">
      <c r="A1281" s="65" t="s">
        <v>934</v>
      </c>
      <c r="B1281" s="100" t="s">
        <v>1177</v>
      </c>
      <c r="C1281" s="100" t="s">
        <v>203</v>
      </c>
      <c r="D1281" s="100">
        <v>10</v>
      </c>
    </row>
    <row r="1282" spans="1:4" s="21" customFormat="1" x14ac:dyDescent="0.25">
      <c r="A1282" s="65" t="s">
        <v>935</v>
      </c>
      <c r="B1282" s="100" t="s">
        <v>976</v>
      </c>
      <c r="C1282" s="100" t="s">
        <v>203</v>
      </c>
      <c r="D1282" s="100" t="s">
        <v>203</v>
      </c>
    </row>
    <row r="1283" spans="1:4" s="21" customFormat="1" x14ac:dyDescent="0.25">
      <c r="A1283" s="65" t="s">
        <v>936</v>
      </c>
      <c r="B1283" s="100" t="s">
        <v>1177</v>
      </c>
      <c r="C1283" s="100" t="s">
        <v>203</v>
      </c>
      <c r="D1283" s="100">
        <v>10</v>
      </c>
    </row>
    <row r="1284" spans="1:4" s="21" customFormat="1" x14ac:dyDescent="0.25">
      <c r="A1284" s="65" t="s">
        <v>937</v>
      </c>
      <c r="B1284" s="100" t="s">
        <v>924</v>
      </c>
      <c r="C1284" s="100" t="s">
        <v>203</v>
      </c>
      <c r="D1284" s="100">
        <v>10</v>
      </c>
    </row>
    <row r="1285" spans="1:4" s="21" customFormat="1" x14ac:dyDescent="0.25">
      <c r="A1285" s="65" t="s">
        <v>938</v>
      </c>
      <c r="B1285" s="100" t="s">
        <v>1177</v>
      </c>
      <c r="C1285" s="100" t="s">
        <v>203</v>
      </c>
      <c r="D1285" s="100">
        <v>10</v>
      </c>
    </row>
    <row r="1286" spans="1:4" s="21" customFormat="1" x14ac:dyDescent="0.25">
      <c r="A1286" s="65" t="s">
        <v>939</v>
      </c>
      <c r="B1286" s="100" t="s">
        <v>924</v>
      </c>
      <c r="C1286" s="100" t="s">
        <v>203</v>
      </c>
      <c r="D1286" s="100">
        <v>10</v>
      </c>
    </row>
    <row r="1287" spans="1:4" s="21" customFormat="1" x14ac:dyDescent="0.25">
      <c r="A1287" s="65" t="s">
        <v>940</v>
      </c>
      <c r="B1287" s="100" t="s">
        <v>924</v>
      </c>
      <c r="C1287" s="100" t="s">
        <v>203</v>
      </c>
      <c r="D1287" s="100">
        <v>10</v>
      </c>
    </row>
    <row r="1288" spans="1:4" s="21" customFormat="1" x14ac:dyDescent="0.25">
      <c r="A1288" s="65" t="s">
        <v>941</v>
      </c>
      <c r="B1288" s="100" t="s">
        <v>924</v>
      </c>
      <c r="C1288" s="100" t="s">
        <v>203</v>
      </c>
      <c r="D1288" s="100">
        <v>10</v>
      </c>
    </row>
    <row r="1289" spans="1:4" s="21" customFormat="1" x14ac:dyDescent="0.25">
      <c r="A1289" s="65" t="s">
        <v>942</v>
      </c>
      <c r="B1289" s="100" t="s">
        <v>924</v>
      </c>
      <c r="C1289" s="100" t="s">
        <v>203</v>
      </c>
      <c r="D1289" s="100">
        <v>10</v>
      </c>
    </row>
    <row r="1290" spans="1:4" s="21" customFormat="1" x14ac:dyDescent="0.25">
      <c r="A1290" s="65" t="s">
        <v>943</v>
      </c>
      <c r="B1290" s="100" t="s">
        <v>976</v>
      </c>
      <c r="C1290" s="100" t="s">
        <v>203</v>
      </c>
      <c r="D1290" s="100">
        <v>10</v>
      </c>
    </row>
    <row r="1291" spans="1:4" s="21" customFormat="1" x14ac:dyDescent="0.25">
      <c r="A1291" s="65" t="s">
        <v>944</v>
      </c>
      <c r="B1291" s="100" t="s">
        <v>924</v>
      </c>
      <c r="C1291" s="100" t="s">
        <v>203</v>
      </c>
      <c r="D1291" s="100" t="s">
        <v>203</v>
      </c>
    </row>
    <row r="1292" spans="1:4" s="21" customFormat="1" x14ac:dyDescent="0.25">
      <c r="A1292" s="65" t="s">
        <v>945</v>
      </c>
      <c r="B1292" s="100" t="s">
        <v>976</v>
      </c>
      <c r="C1292" s="100" t="s">
        <v>203</v>
      </c>
      <c r="D1292" s="100" t="s">
        <v>203</v>
      </c>
    </row>
    <row r="1293" spans="1:4" s="21" customFormat="1" x14ac:dyDescent="0.25">
      <c r="A1293" s="65" t="s">
        <v>946</v>
      </c>
      <c r="B1293" s="100" t="s">
        <v>924</v>
      </c>
      <c r="C1293" s="100" t="s">
        <v>203</v>
      </c>
      <c r="D1293" s="100">
        <v>10</v>
      </c>
    </row>
    <row r="1294" spans="1:4" s="21" customFormat="1" x14ac:dyDescent="0.25">
      <c r="A1294" s="65" t="s">
        <v>947</v>
      </c>
      <c r="B1294" s="100" t="s">
        <v>924</v>
      </c>
      <c r="C1294" s="100" t="s">
        <v>203</v>
      </c>
      <c r="D1294" s="100" t="s">
        <v>203</v>
      </c>
    </row>
    <row r="1295" spans="1:4" s="21" customFormat="1" x14ac:dyDescent="0.25">
      <c r="A1295" s="65" t="s">
        <v>948</v>
      </c>
      <c r="B1295" s="100" t="s">
        <v>924</v>
      </c>
      <c r="C1295" s="100" t="s">
        <v>203</v>
      </c>
      <c r="D1295" s="100">
        <v>10</v>
      </c>
    </row>
    <row r="1296" spans="1:4" s="21" customFormat="1" x14ac:dyDescent="0.25">
      <c r="A1296" s="65" t="s">
        <v>949</v>
      </c>
      <c r="B1296" s="100" t="s">
        <v>1177</v>
      </c>
      <c r="C1296" s="100" t="s">
        <v>203</v>
      </c>
      <c r="D1296" s="100">
        <v>10</v>
      </c>
    </row>
    <row r="1297" spans="1:4" s="21" customFormat="1" x14ac:dyDescent="0.25">
      <c r="A1297" s="65" t="s">
        <v>950</v>
      </c>
      <c r="B1297" s="100" t="s">
        <v>924</v>
      </c>
      <c r="C1297" s="100" t="s">
        <v>203</v>
      </c>
      <c r="D1297" s="100" t="s">
        <v>203</v>
      </c>
    </row>
    <row r="1298" spans="1:4" s="21" customFormat="1" x14ac:dyDescent="0.25">
      <c r="A1298" s="65" t="s">
        <v>951</v>
      </c>
      <c r="B1298" s="100" t="s">
        <v>924</v>
      </c>
      <c r="C1298" s="100" t="s">
        <v>203</v>
      </c>
      <c r="D1298" s="100">
        <v>10</v>
      </c>
    </row>
    <row r="1299" spans="1:4" s="21" customFormat="1" x14ac:dyDescent="0.25">
      <c r="A1299" s="65" t="s">
        <v>952</v>
      </c>
      <c r="B1299" s="100" t="s">
        <v>924</v>
      </c>
      <c r="C1299" s="100" t="s">
        <v>203</v>
      </c>
      <c r="D1299" s="100" t="s">
        <v>203</v>
      </c>
    </row>
    <row r="1300" spans="1:4" s="21" customFormat="1" x14ac:dyDescent="0.25">
      <c r="A1300" s="65" t="s">
        <v>953</v>
      </c>
      <c r="B1300" s="100" t="s">
        <v>924</v>
      </c>
      <c r="C1300" s="100" t="s">
        <v>203</v>
      </c>
      <c r="D1300" s="100" t="s">
        <v>203</v>
      </c>
    </row>
    <row r="1301" spans="1:4" s="21" customFormat="1" x14ac:dyDescent="0.25">
      <c r="A1301" s="65" t="s">
        <v>954</v>
      </c>
      <c r="B1301" s="100" t="s">
        <v>924</v>
      </c>
      <c r="C1301" s="100" t="s">
        <v>203</v>
      </c>
      <c r="D1301" s="100" t="s">
        <v>203</v>
      </c>
    </row>
    <row r="1302" spans="1:4" s="21" customFormat="1" x14ac:dyDescent="0.25">
      <c r="A1302" s="65" t="s">
        <v>955</v>
      </c>
      <c r="B1302" s="100" t="s">
        <v>924</v>
      </c>
      <c r="C1302" s="100" t="s">
        <v>203</v>
      </c>
      <c r="D1302" s="100" t="s">
        <v>203</v>
      </c>
    </row>
    <row r="1303" spans="1:4" s="21" customFormat="1" x14ac:dyDescent="0.25">
      <c r="A1303" s="65" t="s">
        <v>956</v>
      </c>
      <c r="B1303" s="100" t="s">
        <v>924</v>
      </c>
      <c r="C1303" s="100" t="s">
        <v>203</v>
      </c>
      <c r="D1303" s="100" t="s">
        <v>203</v>
      </c>
    </row>
    <row r="1304" spans="1:4" s="21" customFormat="1" x14ac:dyDescent="0.25">
      <c r="A1304" s="65" t="s">
        <v>957</v>
      </c>
      <c r="B1304" s="100" t="s">
        <v>924</v>
      </c>
      <c r="C1304" s="100" t="s">
        <v>203</v>
      </c>
      <c r="D1304" s="100">
        <v>10</v>
      </c>
    </row>
    <row r="1305" spans="1:4" s="21" customFormat="1" x14ac:dyDescent="0.25">
      <c r="A1305" s="65" t="s">
        <v>958</v>
      </c>
      <c r="B1305" s="100" t="s">
        <v>924</v>
      </c>
      <c r="C1305" s="100" t="s">
        <v>203</v>
      </c>
      <c r="D1305" s="100">
        <v>10</v>
      </c>
    </row>
    <row r="1306" spans="1:4" s="21" customFormat="1" x14ac:dyDescent="0.25">
      <c r="A1306" s="65" t="s">
        <v>959</v>
      </c>
      <c r="B1306" s="100" t="s">
        <v>924</v>
      </c>
      <c r="C1306" s="100" t="s">
        <v>203</v>
      </c>
      <c r="D1306" s="100" t="s">
        <v>203</v>
      </c>
    </row>
    <row r="1307" spans="1:4" s="21" customFormat="1" x14ac:dyDescent="0.25">
      <c r="A1307" s="65" t="s">
        <v>960</v>
      </c>
      <c r="B1307" s="100" t="s">
        <v>924</v>
      </c>
      <c r="C1307" s="100" t="s">
        <v>203</v>
      </c>
      <c r="D1307" s="100" t="s">
        <v>203</v>
      </c>
    </row>
    <row r="1308" spans="1:4" s="21" customFormat="1" x14ac:dyDescent="0.25">
      <c r="A1308" s="65" t="s">
        <v>961</v>
      </c>
      <c r="B1308" s="100" t="s">
        <v>924</v>
      </c>
      <c r="C1308" s="100" t="s">
        <v>203</v>
      </c>
      <c r="D1308" s="100">
        <v>10</v>
      </c>
    </row>
    <row r="1309" spans="1:4" s="21" customFormat="1" x14ac:dyDescent="0.25">
      <c r="A1309" s="65" t="s">
        <v>962</v>
      </c>
      <c r="B1309" s="100" t="s">
        <v>976</v>
      </c>
      <c r="C1309" s="100" t="s">
        <v>203</v>
      </c>
      <c r="D1309" s="100" t="s">
        <v>203</v>
      </c>
    </row>
    <row r="1310" spans="1:4" s="21" customFormat="1" x14ac:dyDescent="0.25">
      <c r="A1310" s="65" t="s">
        <v>963</v>
      </c>
      <c r="B1310" s="100" t="s">
        <v>1177</v>
      </c>
      <c r="C1310" s="100" t="s">
        <v>203</v>
      </c>
      <c r="D1310" s="100">
        <v>10</v>
      </c>
    </row>
    <row r="1311" spans="1:4" s="21" customFormat="1" x14ac:dyDescent="0.25">
      <c r="A1311" s="65" t="s">
        <v>964</v>
      </c>
      <c r="B1311" s="100" t="s">
        <v>924</v>
      </c>
      <c r="C1311" s="100" t="s">
        <v>203</v>
      </c>
      <c r="D1311" s="100" t="s">
        <v>203</v>
      </c>
    </row>
    <row r="1312" spans="1:4" s="21" customFormat="1" x14ac:dyDescent="0.25">
      <c r="A1312" s="65" t="s">
        <v>965</v>
      </c>
      <c r="B1312" s="100" t="s">
        <v>924</v>
      </c>
      <c r="C1312" s="100" t="s">
        <v>203</v>
      </c>
      <c r="D1312" s="100">
        <v>10</v>
      </c>
    </row>
    <row r="1313" spans="1:4" s="21" customFormat="1" x14ac:dyDescent="0.25">
      <c r="A1313" s="65" t="s">
        <v>966</v>
      </c>
      <c r="B1313" s="100" t="s">
        <v>924</v>
      </c>
      <c r="C1313" s="100" t="s">
        <v>203</v>
      </c>
      <c r="D1313" s="100" t="s">
        <v>203</v>
      </c>
    </row>
    <row r="1314" spans="1:4" s="21" customFormat="1" x14ac:dyDescent="0.25">
      <c r="A1314" s="65" t="s">
        <v>967</v>
      </c>
      <c r="B1314" s="100" t="s">
        <v>924</v>
      </c>
      <c r="C1314" s="100" t="s">
        <v>203</v>
      </c>
      <c r="D1314" s="100" t="s">
        <v>203</v>
      </c>
    </row>
    <row r="1315" spans="1:4" s="21" customFormat="1" x14ac:dyDescent="0.25">
      <c r="A1315" s="65" t="s">
        <v>968</v>
      </c>
      <c r="B1315" s="100" t="s">
        <v>924</v>
      </c>
      <c r="C1315" s="100" t="s">
        <v>203</v>
      </c>
      <c r="D1315" s="100" t="s">
        <v>203</v>
      </c>
    </row>
    <row r="1316" spans="1:4" s="21" customFormat="1" x14ac:dyDescent="0.25">
      <c r="A1316" s="65" t="s">
        <v>969</v>
      </c>
      <c r="B1316" s="100" t="s">
        <v>976</v>
      </c>
      <c r="C1316" s="100" t="s">
        <v>203</v>
      </c>
      <c r="D1316" s="100">
        <v>10</v>
      </c>
    </row>
    <row r="1317" spans="1:4" s="21" customFormat="1" x14ac:dyDescent="0.25">
      <c r="A1317" s="65" t="s">
        <v>970</v>
      </c>
      <c r="B1317" s="100" t="s">
        <v>976</v>
      </c>
      <c r="C1317" s="100" t="s">
        <v>203</v>
      </c>
      <c r="D1317" s="100" t="s">
        <v>203</v>
      </c>
    </row>
    <row r="1318" spans="1:4" s="21" customFormat="1" x14ac:dyDescent="0.25">
      <c r="A1318" s="65" t="s">
        <v>971</v>
      </c>
      <c r="B1318" s="100" t="s">
        <v>924</v>
      </c>
      <c r="C1318" s="100" t="s">
        <v>203</v>
      </c>
      <c r="D1318" s="100" t="s">
        <v>203</v>
      </c>
    </row>
    <row r="1319" spans="1:4" s="21" customFormat="1" x14ac:dyDescent="0.25">
      <c r="A1319" s="65" t="s">
        <v>972</v>
      </c>
      <c r="B1319" s="100" t="s">
        <v>924</v>
      </c>
      <c r="C1319" s="100" t="s">
        <v>203</v>
      </c>
      <c r="D1319" s="100">
        <v>8</v>
      </c>
    </row>
    <row r="1320" spans="1:4" s="21" customFormat="1" x14ac:dyDescent="0.25">
      <c r="A1320" s="65" t="s">
        <v>973</v>
      </c>
      <c r="B1320" s="100" t="s">
        <v>924</v>
      </c>
      <c r="C1320" s="100" t="s">
        <v>203</v>
      </c>
      <c r="D1320" s="100" t="s">
        <v>203</v>
      </c>
    </row>
    <row r="1321" spans="1:4" s="21" customFormat="1" x14ac:dyDescent="0.25">
      <c r="A1321" s="65" t="s">
        <v>974</v>
      </c>
      <c r="B1321" s="100" t="s">
        <v>924</v>
      </c>
      <c r="C1321" s="100" t="s">
        <v>203</v>
      </c>
      <c r="D1321" s="100" t="s">
        <v>203</v>
      </c>
    </row>
    <row r="1322" spans="1:4" s="21" customFormat="1" x14ac:dyDescent="0.25">
      <c r="A1322" s="65" t="s">
        <v>975</v>
      </c>
      <c r="B1322" s="100" t="s">
        <v>924</v>
      </c>
      <c r="C1322" s="100" t="s">
        <v>203</v>
      </c>
      <c r="D1322" s="100">
        <v>10</v>
      </c>
    </row>
    <row r="1323" spans="1:4" x14ac:dyDescent="0.25">
      <c r="A1323" s="98" t="s">
        <v>1178</v>
      </c>
      <c r="B1323" s="96" t="s">
        <v>924</v>
      </c>
      <c r="C1323" s="96" t="s">
        <v>311</v>
      </c>
      <c r="D1323" s="96" t="s">
        <v>311</v>
      </c>
    </row>
    <row r="1325" spans="1:4" ht="16.5" x14ac:dyDescent="0.25">
      <c r="A1325" s="14" t="s">
        <v>171</v>
      </c>
    </row>
    <row r="1327" spans="1:4" x14ac:dyDescent="0.25">
      <c r="A1327" s="13" t="s">
        <v>33</v>
      </c>
    </row>
    <row r="1328" spans="1:4" x14ac:dyDescent="0.25">
      <c r="A1328" s="9" t="s">
        <v>68</v>
      </c>
      <c r="B1328" s="9" t="s">
        <v>69</v>
      </c>
      <c r="C1328" s="9" t="s">
        <v>70</v>
      </c>
    </row>
    <row r="1329" spans="1:3" x14ac:dyDescent="0.25">
      <c r="A1329" s="46">
        <v>114.36</v>
      </c>
      <c r="B1329" s="100">
        <v>25</v>
      </c>
      <c r="C1329" s="100" t="s">
        <v>504</v>
      </c>
    </row>
    <row r="1330" spans="1:3" x14ac:dyDescent="0.25">
      <c r="A1330" s="46">
        <v>59008.39</v>
      </c>
      <c r="B1330" s="100">
        <v>50</v>
      </c>
      <c r="C1330" s="100" t="s">
        <v>490</v>
      </c>
    </row>
    <row r="1331" spans="1:3" ht="25.5" x14ac:dyDescent="0.25">
      <c r="A1331" s="46">
        <v>32696.12</v>
      </c>
      <c r="B1331" s="100">
        <v>50</v>
      </c>
      <c r="C1331" s="100" t="s">
        <v>977</v>
      </c>
    </row>
    <row r="1332" spans="1:3" x14ac:dyDescent="0.25">
      <c r="A1332" s="46">
        <v>123232.91</v>
      </c>
      <c r="B1332" s="100">
        <v>50</v>
      </c>
      <c r="C1332" s="100" t="s">
        <v>496</v>
      </c>
    </row>
    <row r="1333" spans="1:3" x14ac:dyDescent="0.25">
      <c r="A1333" s="46">
        <v>144623.60999999999</v>
      </c>
      <c r="B1333" s="100">
        <v>50</v>
      </c>
      <c r="C1333" s="100" t="s">
        <v>978</v>
      </c>
    </row>
    <row r="1334" spans="1:3" x14ac:dyDescent="0.25">
      <c r="A1334" s="46">
        <v>10489.23</v>
      </c>
      <c r="B1334" s="100">
        <v>50</v>
      </c>
      <c r="C1334" s="100" t="s">
        <v>504</v>
      </c>
    </row>
    <row r="1335" spans="1:3" x14ac:dyDescent="0.25">
      <c r="A1335" s="46">
        <v>13231.59</v>
      </c>
      <c r="B1335" s="100">
        <v>50</v>
      </c>
      <c r="C1335" s="100" t="s">
        <v>979</v>
      </c>
    </row>
    <row r="1336" spans="1:3" x14ac:dyDescent="0.25">
      <c r="A1336" s="46">
        <v>1101040.18</v>
      </c>
      <c r="B1336" s="100">
        <v>50</v>
      </c>
      <c r="C1336" s="100" t="s">
        <v>499</v>
      </c>
    </row>
    <row r="1337" spans="1:3" x14ac:dyDescent="0.25">
      <c r="A1337" s="46">
        <v>17693.59</v>
      </c>
      <c r="B1337" s="100">
        <v>75</v>
      </c>
      <c r="C1337" s="100" t="s">
        <v>490</v>
      </c>
    </row>
    <row r="1338" spans="1:3" ht="25.5" x14ac:dyDescent="0.25">
      <c r="A1338" s="46">
        <v>5372.97</v>
      </c>
      <c r="B1338" s="100">
        <v>75</v>
      </c>
      <c r="C1338" s="100" t="s">
        <v>977</v>
      </c>
    </row>
    <row r="1339" spans="1:3" x14ac:dyDescent="0.25">
      <c r="A1339" s="46">
        <v>37383.050000000003</v>
      </c>
      <c r="B1339" s="100">
        <v>75</v>
      </c>
      <c r="C1339" s="100" t="s">
        <v>496</v>
      </c>
    </row>
    <row r="1340" spans="1:3" x14ac:dyDescent="0.25">
      <c r="A1340" s="46">
        <v>24576.84</v>
      </c>
      <c r="B1340" s="100">
        <v>75</v>
      </c>
      <c r="C1340" s="100" t="s">
        <v>978</v>
      </c>
    </row>
    <row r="1341" spans="1:3" x14ac:dyDescent="0.25">
      <c r="A1341" s="46">
        <v>337.33</v>
      </c>
      <c r="B1341" s="100">
        <v>75</v>
      </c>
      <c r="C1341" s="100" t="s">
        <v>504</v>
      </c>
    </row>
    <row r="1342" spans="1:3" x14ac:dyDescent="0.25">
      <c r="A1342" s="46">
        <v>3433.81</v>
      </c>
      <c r="B1342" s="100">
        <v>75</v>
      </c>
      <c r="C1342" s="100" t="s">
        <v>979</v>
      </c>
    </row>
    <row r="1343" spans="1:3" x14ac:dyDescent="0.25">
      <c r="A1343" s="46">
        <v>137167.81</v>
      </c>
      <c r="B1343" s="100">
        <v>75</v>
      </c>
      <c r="C1343" s="100" t="s">
        <v>499</v>
      </c>
    </row>
    <row r="1344" spans="1:3" x14ac:dyDescent="0.25">
      <c r="A1344" s="46">
        <v>8381.51</v>
      </c>
      <c r="B1344" s="100">
        <v>100</v>
      </c>
      <c r="C1344" s="100" t="s">
        <v>490</v>
      </c>
    </row>
    <row r="1345" spans="1:3" ht="25.5" x14ac:dyDescent="0.25">
      <c r="A1345" s="46">
        <v>3507.75</v>
      </c>
      <c r="B1345" s="100">
        <v>100</v>
      </c>
      <c r="C1345" s="100" t="s">
        <v>977</v>
      </c>
    </row>
    <row r="1346" spans="1:3" x14ac:dyDescent="0.25">
      <c r="A1346" s="46">
        <v>10546.99</v>
      </c>
      <c r="B1346" s="100">
        <v>100</v>
      </c>
      <c r="C1346" s="100" t="s">
        <v>493</v>
      </c>
    </row>
    <row r="1347" spans="1:3" x14ac:dyDescent="0.25">
      <c r="A1347" s="46">
        <v>30631.41</v>
      </c>
      <c r="B1347" s="100">
        <v>100</v>
      </c>
      <c r="C1347" s="100" t="s">
        <v>496</v>
      </c>
    </row>
    <row r="1348" spans="1:3" x14ac:dyDescent="0.25">
      <c r="A1348" s="46">
        <v>13204.02</v>
      </c>
      <c r="B1348" s="100">
        <v>100</v>
      </c>
      <c r="C1348" s="100" t="s">
        <v>978</v>
      </c>
    </row>
    <row r="1349" spans="1:3" x14ac:dyDescent="0.25">
      <c r="A1349" s="46">
        <v>126.32</v>
      </c>
      <c r="B1349" s="100">
        <v>100</v>
      </c>
      <c r="C1349" s="100" t="s">
        <v>504</v>
      </c>
    </row>
    <row r="1350" spans="1:3" x14ac:dyDescent="0.25">
      <c r="A1350" s="46">
        <v>2798.57</v>
      </c>
      <c r="B1350" s="100">
        <v>100</v>
      </c>
      <c r="C1350" s="100" t="s">
        <v>979</v>
      </c>
    </row>
    <row r="1351" spans="1:3" x14ac:dyDescent="0.25">
      <c r="A1351" s="46">
        <v>144058.35</v>
      </c>
      <c r="B1351" s="100">
        <v>100</v>
      </c>
      <c r="C1351" s="100" t="s">
        <v>499</v>
      </c>
    </row>
    <row r="1352" spans="1:3" x14ac:dyDescent="0.25">
      <c r="A1352" s="46">
        <v>621.66999999999996</v>
      </c>
      <c r="B1352" s="100">
        <v>125</v>
      </c>
      <c r="C1352" s="100" t="s">
        <v>490</v>
      </c>
    </row>
    <row r="1353" spans="1:3" ht="25.5" x14ac:dyDescent="0.25">
      <c r="A1353" s="46">
        <v>1286.31</v>
      </c>
      <c r="B1353" s="100">
        <v>125</v>
      </c>
      <c r="C1353" s="100" t="s">
        <v>977</v>
      </c>
    </row>
    <row r="1354" spans="1:3" x14ac:dyDescent="0.25">
      <c r="A1354" s="46">
        <v>478.08</v>
      </c>
      <c r="B1354" s="100">
        <v>125</v>
      </c>
      <c r="C1354" s="100" t="s">
        <v>496</v>
      </c>
    </row>
    <row r="1355" spans="1:3" x14ac:dyDescent="0.25">
      <c r="A1355" s="46">
        <v>21535.71</v>
      </c>
      <c r="B1355" s="100">
        <v>150</v>
      </c>
      <c r="C1355" s="100" t="s">
        <v>490</v>
      </c>
    </row>
    <row r="1356" spans="1:3" ht="25.5" x14ac:dyDescent="0.25">
      <c r="A1356" s="46">
        <v>1673.31</v>
      </c>
      <c r="B1356" s="100">
        <v>150</v>
      </c>
      <c r="C1356" s="100" t="s">
        <v>980</v>
      </c>
    </row>
    <row r="1357" spans="1:3" x14ac:dyDescent="0.25">
      <c r="A1357" s="46">
        <v>92709.77</v>
      </c>
      <c r="B1357" s="100">
        <v>150</v>
      </c>
      <c r="C1357" s="100" t="s">
        <v>493</v>
      </c>
    </row>
    <row r="1358" spans="1:3" x14ac:dyDescent="0.25">
      <c r="A1358" s="46">
        <v>1050.57</v>
      </c>
      <c r="B1358" s="100">
        <v>150</v>
      </c>
      <c r="C1358" s="100" t="s">
        <v>981</v>
      </c>
    </row>
    <row r="1359" spans="1:3" x14ac:dyDescent="0.25">
      <c r="A1359" s="46">
        <v>57850.33</v>
      </c>
      <c r="B1359" s="100">
        <v>150</v>
      </c>
      <c r="C1359" s="100" t="s">
        <v>496</v>
      </c>
    </row>
    <row r="1360" spans="1:3" x14ac:dyDescent="0.25">
      <c r="A1360" s="46">
        <v>4739.8500000000004</v>
      </c>
      <c r="B1360" s="100">
        <v>150</v>
      </c>
      <c r="C1360" s="100" t="s">
        <v>978</v>
      </c>
    </row>
    <row r="1361" spans="1:3" x14ac:dyDescent="0.25">
      <c r="A1361" s="46">
        <v>1244.3399999999999</v>
      </c>
      <c r="B1361" s="100">
        <v>150</v>
      </c>
      <c r="C1361" s="100" t="s">
        <v>504</v>
      </c>
    </row>
    <row r="1362" spans="1:3" x14ac:dyDescent="0.25">
      <c r="A1362" s="46">
        <v>1324.57</v>
      </c>
      <c r="B1362" s="100">
        <v>150</v>
      </c>
      <c r="C1362" s="100" t="s">
        <v>979</v>
      </c>
    </row>
    <row r="1363" spans="1:3" x14ac:dyDescent="0.25">
      <c r="A1363" s="46">
        <v>16100.39</v>
      </c>
      <c r="B1363" s="100">
        <v>150</v>
      </c>
      <c r="C1363" s="100" t="s">
        <v>499</v>
      </c>
    </row>
    <row r="1364" spans="1:3" x14ac:dyDescent="0.25">
      <c r="A1364" s="46">
        <v>32.83</v>
      </c>
      <c r="B1364" s="100">
        <v>160</v>
      </c>
      <c r="C1364" s="100" t="s">
        <v>504</v>
      </c>
    </row>
    <row r="1365" spans="1:3" ht="25.5" x14ac:dyDescent="0.25">
      <c r="A1365" s="46">
        <v>290.27</v>
      </c>
      <c r="B1365" s="100">
        <v>175</v>
      </c>
      <c r="C1365" s="100" t="s">
        <v>977</v>
      </c>
    </row>
    <row r="1366" spans="1:3" x14ac:dyDescent="0.25">
      <c r="A1366" s="46">
        <v>3062.11</v>
      </c>
      <c r="B1366" s="100">
        <v>200</v>
      </c>
      <c r="C1366" s="100" t="s">
        <v>490</v>
      </c>
    </row>
    <row r="1367" spans="1:3" x14ac:dyDescent="0.25">
      <c r="A1367" s="46">
        <v>54057.38</v>
      </c>
      <c r="B1367" s="100">
        <v>200</v>
      </c>
      <c r="C1367" s="100" t="s">
        <v>493</v>
      </c>
    </row>
    <row r="1368" spans="1:3" x14ac:dyDescent="0.25">
      <c r="A1368" s="46">
        <v>2784.06</v>
      </c>
      <c r="B1368" s="100">
        <v>200</v>
      </c>
      <c r="C1368" s="100" t="s">
        <v>981</v>
      </c>
    </row>
    <row r="1369" spans="1:3" x14ac:dyDescent="0.25">
      <c r="A1369" s="46">
        <v>30618.5</v>
      </c>
      <c r="B1369" s="100">
        <v>200</v>
      </c>
      <c r="C1369" s="100" t="s">
        <v>496</v>
      </c>
    </row>
    <row r="1370" spans="1:3" x14ac:dyDescent="0.25">
      <c r="A1370" s="46">
        <v>105.36</v>
      </c>
      <c r="B1370" s="100">
        <v>200</v>
      </c>
      <c r="C1370" s="100" t="s">
        <v>504</v>
      </c>
    </row>
    <row r="1371" spans="1:3" x14ac:dyDescent="0.25">
      <c r="A1371" s="46">
        <v>3143.21</v>
      </c>
      <c r="B1371" s="100">
        <v>200</v>
      </c>
      <c r="C1371" s="100" t="s">
        <v>499</v>
      </c>
    </row>
    <row r="1372" spans="1:3" x14ac:dyDescent="0.25">
      <c r="A1372" s="46">
        <v>3618.31</v>
      </c>
      <c r="B1372" s="100">
        <v>250</v>
      </c>
      <c r="C1372" s="100" t="s">
        <v>504</v>
      </c>
    </row>
    <row r="1373" spans="1:3" ht="25.5" x14ac:dyDescent="0.25">
      <c r="A1373" s="46">
        <v>1306.48</v>
      </c>
      <c r="B1373" s="100">
        <v>250</v>
      </c>
      <c r="C1373" s="100" t="s">
        <v>977</v>
      </c>
    </row>
    <row r="1374" spans="1:3" x14ac:dyDescent="0.25">
      <c r="A1374" s="46">
        <v>12885.42</v>
      </c>
      <c r="B1374" s="100">
        <v>250</v>
      </c>
      <c r="C1374" s="100" t="s">
        <v>493</v>
      </c>
    </row>
    <row r="1375" spans="1:3" x14ac:dyDescent="0.25">
      <c r="A1375" s="46">
        <v>471.89</v>
      </c>
      <c r="B1375" s="100">
        <v>250</v>
      </c>
      <c r="C1375" s="100" t="s">
        <v>981</v>
      </c>
    </row>
    <row r="1376" spans="1:3" x14ac:dyDescent="0.25">
      <c r="A1376" s="46">
        <v>46192.639999999999</v>
      </c>
      <c r="B1376" s="100">
        <v>250</v>
      </c>
      <c r="C1376" s="100" t="s">
        <v>496</v>
      </c>
    </row>
    <row r="1377" spans="1:3" x14ac:dyDescent="0.25">
      <c r="A1377" s="46">
        <v>24.27</v>
      </c>
      <c r="B1377" s="100">
        <v>250</v>
      </c>
      <c r="C1377" s="100" t="s">
        <v>499</v>
      </c>
    </row>
    <row r="1378" spans="1:3" x14ac:dyDescent="0.25">
      <c r="A1378" s="46">
        <v>1198.44</v>
      </c>
      <c r="B1378" s="100">
        <v>300</v>
      </c>
      <c r="C1378" s="100" t="s">
        <v>490</v>
      </c>
    </row>
    <row r="1379" spans="1:3" x14ac:dyDescent="0.25">
      <c r="A1379" s="46">
        <v>10330.040000000001</v>
      </c>
      <c r="B1379" s="100">
        <v>300</v>
      </c>
      <c r="C1379" s="100" t="s">
        <v>493</v>
      </c>
    </row>
    <row r="1380" spans="1:3" x14ac:dyDescent="0.25">
      <c r="A1380" s="46">
        <v>3955.4</v>
      </c>
      <c r="B1380" s="100">
        <v>300</v>
      </c>
      <c r="C1380" s="100" t="s">
        <v>981</v>
      </c>
    </row>
    <row r="1381" spans="1:3" x14ac:dyDescent="0.25">
      <c r="A1381" s="46">
        <v>55026.26</v>
      </c>
      <c r="B1381" s="100">
        <v>300</v>
      </c>
      <c r="C1381" s="100" t="s">
        <v>496</v>
      </c>
    </row>
    <row r="1382" spans="1:3" x14ac:dyDescent="0.25">
      <c r="A1382" s="46">
        <v>324.38</v>
      </c>
      <c r="B1382" s="100">
        <v>300</v>
      </c>
      <c r="C1382" s="100" t="s">
        <v>504</v>
      </c>
    </row>
    <row r="1383" spans="1:3" x14ac:dyDescent="0.25">
      <c r="A1383" s="46">
        <v>1624.93</v>
      </c>
      <c r="B1383" s="100">
        <v>315</v>
      </c>
      <c r="C1383" s="100" t="s">
        <v>504</v>
      </c>
    </row>
    <row r="1384" spans="1:3" x14ac:dyDescent="0.25">
      <c r="A1384" s="46">
        <v>7112.19</v>
      </c>
      <c r="B1384" s="100">
        <v>350</v>
      </c>
      <c r="C1384" s="100" t="s">
        <v>496</v>
      </c>
    </row>
    <row r="1385" spans="1:3" x14ac:dyDescent="0.25">
      <c r="A1385" s="46">
        <v>46554.96</v>
      </c>
      <c r="B1385" s="100">
        <v>400</v>
      </c>
      <c r="C1385" s="100" t="s">
        <v>496</v>
      </c>
    </row>
    <row r="1386" spans="1:3" x14ac:dyDescent="0.25">
      <c r="A1386" s="46">
        <v>3461.02</v>
      </c>
      <c r="B1386" s="100">
        <v>450</v>
      </c>
      <c r="C1386" s="100" t="s">
        <v>496</v>
      </c>
    </row>
    <row r="1387" spans="1:3" x14ac:dyDescent="0.25">
      <c r="A1387" s="46">
        <v>10549.03</v>
      </c>
      <c r="B1387" s="100">
        <v>500</v>
      </c>
      <c r="C1387" s="100" t="s">
        <v>496</v>
      </c>
    </row>
    <row r="1388" spans="1:3" x14ac:dyDescent="0.25">
      <c r="A1388" s="46">
        <v>682.3</v>
      </c>
      <c r="B1388" s="100">
        <v>550</v>
      </c>
      <c r="C1388" s="100" t="s">
        <v>496</v>
      </c>
    </row>
    <row r="1389" spans="1:3" x14ac:dyDescent="0.25">
      <c r="A1389" s="46">
        <v>8454.15</v>
      </c>
      <c r="B1389" s="100">
        <v>600</v>
      </c>
      <c r="C1389" s="100" t="s">
        <v>496</v>
      </c>
    </row>
    <row r="1390" spans="1:3" x14ac:dyDescent="0.25">
      <c r="A1390" s="46">
        <v>13.11</v>
      </c>
      <c r="B1390" s="100">
        <v>800</v>
      </c>
      <c r="C1390" s="100" t="s">
        <v>384</v>
      </c>
    </row>
    <row r="1392" spans="1:3" ht="16.5" x14ac:dyDescent="0.25">
      <c r="A1392" s="14" t="s">
        <v>172</v>
      </c>
    </row>
    <row r="1394" spans="1:7" x14ac:dyDescent="0.25">
      <c r="A1394" s="13" t="s">
        <v>33</v>
      </c>
    </row>
    <row r="1395" spans="1:7" x14ac:dyDescent="0.25">
      <c r="A1395" s="9" t="s">
        <v>89</v>
      </c>
      <c r="B1395" s="9" t="s">
        <v>186</v>
      </c>
      <c r="C1395" s="9" t="s">
        <v>187</v>
      </c>
    </row>
    <row r="1396" spans="1:7" x14ac:dyDescent="0.25">
      <c r="A1396" s="6" t="s">
        <v>135</v>
      </c>
      <c r="B1396" s="10">
        <v>169296</v>
      </c>
      <c r="C1396" s="10">
        <v>245535</v>
      </c>
    </row>
    <row r="1397" spans="1:7" x14ac:dyDescent="0.25">
      <c r="A1397" s="6" t="s">
        <v>136</v>
      </c>
      <c r="B1397" s="10">
        <v>1059</v>
      </c>
      <c r="C1397" s="10">
        <v>1080</v>
      </c>
      <c r="G1397" s="21"/>
    </row>
    <row r="1398" spans="1:7" x14ac:dyDescent="0.25">
      <c r="A1398" s="6" t="s">
        <v>137</v>
      </c>
      <c r="B1398" s="10">
        <v>891</v>
      </c>
      <c r="C1398" s="100">
        <v>0</v>
      </c>
      <c r="G1398" s="21"/>
    </row>
    <row r="1399" spans="1:7" x14ac:dyDescent="0.25">
      <c r="A1399" s="6" t="s">
        <v>138</v>
      </c>
      <c r="B1399" s="10">
        <v>14821</v>
      </c>
      <c r="C1399" s="10">
        <v>15748</v>
      </c>
      <c r="G1399" s="21"/>
    </row>
    <row r="1400" spans="1:7" x14ac:dyDescent="0.25">
      <c r="A1400" s="6" t="s">
        <v>139</v>
      </c>
      <c r="B1400" s="10">
        <v>726</v>
      </c>
      <c r="C1400" s="10">
        <v>726</v>
      </c>
      <c r="G1400" s="21"/>
    </row>
    <row r="1401" spans="1:7" x14ac:dyDescent="0.25">
      <c r="A1401" s="6" t="s">
        <v>140</v>
      </c>
      <c r="B1401" s="10">
        <f>SUM(B1396:B1400)</f>
        <v>186793</v>
      </c>
      <c r="C1401" s="65">
        <f>SUM(C1396:C1400)</f>
        <v>263089</v>
      </c>
    </row>
  </sheetData>
  <mergeCells count="238">
    <mergeCell ref="C1169:C1171"/>
    <mergeCell ref="D1169:D1171"/>
    <mergeCell ref="A646:A647"/>
    <mergeCell ref="A653:A654"/>
    <mergeCell ref="A656:A658"/>
    <mergeCell ref="E650:F650"/>
    <mergeCell ref="C651:D651"/>
    <mergeCell ref="E651:F651"/>
    <mergeCell ref="C652:D652"/>
    <mergeCell ref="E652:F652"/>
    <mergeCell ref="C653:D653"/>
    <mergeCell ref="E653:F653"/>
    <mergeCell ref="C654:D654"/>
    <mergeCell ref="E654:F654"/>
    <mergeCell ref="C660:D660"/>
    <mergeCell ref="E660:F660"/>
    <mergeCell ref="C661:D661"/>
    <mergeCell ref="E661:F661"/>
    <mergeCell ref="C662:D662"/>
    <mergeCell ref="E662:F662"/>
    <mergeCell ref="C663:D663"/>
    <mergeCell ref="E663:F663"/>
    <mergeCell ref="C655:D655"/>
    <mergeCell ref="E655:F655"/>
    <mergeCell ref="C657:D657"/>
    <mergeCell ref="E657:F657"/>
    <mergeCell ref="C658:D658"/>
    <mergeCell ref="E658:F658"/>
    <mergeCell ref="C664:D664"/>
    <mergeCell ref="E664:F664"/>
    <mergeCell ref="C665:D665"/>
    <mergeCell ref="E665:F665"/>
    <mergeCell ref="C659:D659"/>
    <mergeCell ref="E659:F659"/>
    <mergeCell ref="C644:D644"/>
    <mergeCell ref="E644:F644"/>
    <mergeCell ref="C645:D645"/>
    <mergeCell ref="E645:F645"/>
    <mergeCell ref="B641:B642"/>
    <mergeCell ref="C656:D656"/>
    <mergeCell ref="E656:F656"/>
    <mergeCell ref="C646:D646"/>
    <mergeCell ref="E646:F646"/>
    <mergeCell ref="C647:D647"/>
    <mergeCell ref="E647:F647"/>
    <mergeCell ref="C648:D648"/>
    <mergeCell ref="E648:F648"/>
    <mergeCell ref="C649:D649"/>
    <mergeCell ref="E649:F649"/>
    <mergeCell ref="C650:D650"/>
    <mergeCell ref="F284:G284"/>
    <mergeCell ref="F277:G277"/>
    <mergeCell ref="F278:G278"/>
    <mergeCell ref="F272:G272"/>
    <mergeCell ref="F273:G273"/>
    <mergeCell ref="F274:G274"/>
    <mergeCell ref="F275:G275"/>
    <mergeCell ref="B630:B632"/>
    <mergeCell ref="C643:D643"/>
    <mergeCell ref="E643:F643"/>
    <mergeCell ref="B481:B482"/>
    <mergeCell ref="C511:D511"/>
    <mergeCell ref="E509:F509"/>
    <mergeCell ref="E510:F510"/>
    <mergeCell ref="E511:F511"/>
    <mergeCell ref="B532:C532"/>
    <mergeCell ref="F299:G299"/>
    <mergeCell ref="C483:E483"/>
    <mergeCell ref="F483:H483"/>
    <mergeCell ref="C509:D509"/>
    <mergeCell ref="F300:G300"/>
    <mergeCell ref="F301:G301"/>
    <mergeCell ref="C515:C516"/>
    <mergeCell ref="D515:E515"/>
    <mergeCell ref="F259:G259"/>
    <mergeCell ref="F261:G261"/>
    <mergeCell ref="F262:G262"/>
    <mergeCell ref="F276:G276"/>
    <mergeCell ref="B211:B212"/>
    <mergeCell ref="C211:C212"/>
    <mergeCell ref="D211:D212"/>
    <mergeCell ref="F257:G258"/>
    <mergeCell ref="F283:G283"/>
    <mergeCell ref="F260:G260"/>
    <mergeCell ref="H257:H258"/>
    <mergeCell ref="H178:H179"/>
    <mergeCell ref="A500:C500"/>
    <mergeCell ref="B183:E183"/>
    <mergeCell ref="A498:C498"/>
    <mergeCell ref="A499:C499"/>
    <mergeCell ref="E211:E212"/>
    <mergeCell ref="A303:A304"/>
    <mergeCell ref="A351:E351"/>
    <mergeCell ref="A481:A482"/>
    <mergeCell ref="C481:E482"/>
    <mergeCell ref="F481:H482"/>
    <mergeCell ref="B303:D303"/>
    <mergeCell ref="A352:A353"/>
    <mergeCell ref="A476:A477"/>
    <mergeCell ref="B476:B477"/>
    <mergeCell ref="C476:E476"/>
    <mergeCell ref="F476:F477"/>
    <mergeCell ref="F279:G279"/>
    <mergeCell ref="F280:G280"/>
    <mergeCell ref="F281:G281"/>
    <mergeCell ref="F282:G282"/>
    <mergeCell ref="G476:G477"/>
    <mergeCell ref="H476:H477"/>
    <mergeCell ref="F178:G179"/>
    <mergeCell ref="F180:G180"/>
    <mergeCell ref="F181:G181"/>
    <mergeCell ref="A190:E190"/>
    <mergeCell ref="A210:G210"/>
    <mergeCell ref="A211:A212"/>
    <mergeCell ref="A191:A192"/>
    <mergeCell ref="A257:A258"/>
    <mergeCell ref="C14:C15"/>
    <mergeCell ref="D14:D15"/>
    <mergeCell ref="D528:E528"/>
    <mergeCell ref="A13:A15"/>
    <mergeCell ref="A31:A32"/>
    <mergeCell ref="A178:A179"/>
    <mergeCell ref="B178:B179"/>
    <mergeCell ref="C178:C179"/>
    <mergeCell ref="E178:E179"/>
    <mergeCell ref="B257:E257"/>
    <mergeCell ref="A183:A184"/>
    <mergeCell ref="A641:A642"/>
    <mergeCell ref="C641:D642"/>
    <mergeCell ref="E641:F642"/>
    <mergeCell ref="G563:H563"/>
    <mergeCell ref="A615:A616"/>
    <mergeCell ref="F615:F616"/>
    <mergeCell ref="G615:G616"/>
    <mergeCell ref="B620:B621"/>
    <mergeCell ref="B627:B628"/>
    <mergeCell ref="F563:F564"/>
    <mergeCell ref="A563:A564"/>
    <mergeCell ref="B563:B564"/>
    <mergeCell ref="H615:H616"/>
    <mergeCell ref="A620:A621"/>
    <mergeCell ref="A627:A628"/>
    <mergeCell ref="A630:A632"/>
    <mergeCell ref="E563:E564"/>
    <mergeCell ref="H932:H933"/>
    <mergeCell ref="B1001:B1002"/>
    <mergeCell ref="C1001:C1002"/>
    <mergeCell ref="D1001:D1002"/>
    <mergeCell ref="A1001:A1002"/>
    <mergeCell ref="B775:B776"/>
    <mergeCell ref="E698:E699"/>
    <mergeCell ref="C775:C776"/>
    <mergeCell ref="A775:A776"/>
    <mergeCell ref="D775:D776"/>
    <mergeCell ref="F698:G698"/>
    <mergeCell ref="D698:D699"/>
    <mergeCell ref="E775:E776"/>
    <mergeCell ref="F775:G775"/>
    <mergeCell ref="A698:A699"/>
    <mergeCell ref="B698:B699"/>
    <mergeCell ref="C698:C699"/>
    <mergeCell ref="A932:A933"/>
    <mergeCell ref="B932:B933"/>
    <mergeCell ref="C932:E932"/>
    <mergeCell ref="F932:F933"/>
    <mergeCell ref="G932:G933"/>
    <mergeCell ref="I13:J14"/>
    <mergeCell ref="A541:C541"/>
    <mergeCell ref="A560:F560"/>
    <mergeCell ref="E14:E15"/>
    <mergeCell ref="F14:F15"/>
    <mergeCell ref="F265:G265"/>
    <mergeCell ref="F266:G266"/>
    <mergeCell ref="F267:G267"/>
    <mergeCell ref="F268:G268"/>
    <mergeCell ref="F269:G269"/>
    <mergeCell ref="F270:G270"/>
    <mergeCell ref="F271:G271"/>
    <mergeCell ref="F263:G263"/>
    <mergeCell ref="F264:G264"/>
    <mergeCell ref="B533:C533"/>
    <mergeCell ref="C510:D510"/>
    <mergeCell ref="A525:A526"/>
    <mergeCell ref="D527:E527"/>
    <mergeCell ref="B525:C525"/>
    <mergeCell ref="A520:A521"/>
    <mergeCell ref="D532:E532"/>
    <mergeCell ref="D533:E533"/>
    <mergeCell ref="E537:F537"/>
    <mergeCell ref="F294:G294"/>
    <mergeCell ref="H646:H647"/>
    <mergeCell ref="C484:E484"/>
    <mergeCell ref="F484:H484"/>
    <mergeCell ref="G13:H13"/>
    <mergeCell ref="F285:G285"/>
    <mergeCell ref="A369:A370"/>
    <mergeCell ref="A386:A387"/>
    <mergeCell ref="A403:A404"/>
    <mergeCell ref="A420:A421"/>
    <mergeCell ref="A437:A438"/>
    <mergeCell ref="A454:A45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A542:A543"/>
    <mergeCell ref="B615:B616"/>
    <mergeCell ref="C615:E615"/>
    <mergeCell ref="C563:C564"/>
    <mergeCell ref="D563:D564"/>
    <mergeCell ref="F295:G295"/>
    <mergeCell ref="F296:G296"/>
    <mergeCell ref="F297:G297"/>
    <mergeCell ref="F298:G298"/>
    <mergeCell ref="E538:F538"/>
    <mergeCell ref="C538:D538"/>
    <mergeCell ref="A540:H540"/>
    <mergeCell ref="A515:A516"/>
    <mergeCell ref="B515:B516"/>
    <mergeCell ref="A530:A531"/>
    <mergeCell ref="B531:C531"/>
    <mergeCell ref="F527:G527"/>
    <mergeCell ref="F528:G528"/>
    <mergeCell ref="E536:F536"/>
    <mergeCell ref="D531:E531"/>
    <mergeCell ref="C536:D536"/>
    <mergeCell ref="C537:D537"/>
    <mergeCell ref="D521:F521"/>
    <mergeCell ref="D522:F522"/>
    <mergeCell ref="D523:F523"/>
    <mergeCell ref="B520:G520"/>
    <mergeCell ref="D525:E526"/>
    <mergeCell ref="F525:G526"/>
    <mergeCell ref="B530:E530"/>
  </mergeCells>
  <pageMargins left="0.51181102362204722" right="0.51181102362204722" top="1.3474015748031496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Plan1!_GoBack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Andrenandes Sincerre Goncalves</cp:lastModifiedBy>
  <cp:lastPrinted>2019-02-25T10:57:18Z</cp:lastPrinted>
  <dcterms:created xsi:type="dcterms:W3CDTF">2017-05-24T12:23:31Z</dcterms:created>
  <dcterms:modified xsi:type="dcterms:W3CDTF">2019-07-12T14:44:37Z</dcterms:modified>
</cp:coreProperties>
</file>